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75" yWindow="15" windowWidth="11220" windowHeight="5640" tabRatio="865"/>
  </bookViews>
  <sheets>
    <sheet name="Лист1" sheetId="1" r:id="rId1"/>
    <sheet name="Лист2" sheetId="2" r:id="rId2"/>
    <sheet name="Лист3" sheetId="3" r:id="rId3"/>
    <sheet name="лист 4" sheetId="17" r:id="rId4"/>
    <sheet name="Лист5" sheetId="19" r:id="rId5"/>
    <sheet name="Лист6" sheetId="6" r:id="rId6"/>
    <sheet name="Лист7" sheetId="7" r:id="rId7"/>
    <sheet name="Лист8" sheetId="8" r:id="rId8"/>
    <sheet name="Лист9" sheetId="9" r:id="rId9"/>
    <sheet name="лист10" sheetId="18" r:id="rId10"/>
    <sheet name="Лист11" sheetId="11" r:id="rId11"/>
    <sheet name="Лист12" sheetId="12" r:id="rId12"/>
    <sheet name="Лист13" sheetId="13" r:id="rId13"/>
    <sheet name="Лист14" sheetId="14" r:id="rId14"/>
  </sheets>
  <definedNames>
    <definedName name="_xlnm.Print_Area" localSheetId="3">'лист 4'!$A$1:$I$52</definedName>
    <definedName name="_xlnm.Print_Area" localSheetId="0">Лист1!$A$1:$I$54</definedName>
    <definedName name="_xlnm.Print_Area" localSheetId="9">лист10!$A$1:$I$51</definedName>
    <definedName name="_xlnm.Print_Area" localSheetId="10">Лист11!$A$1:$I$51</definedName>
    <definedName name="_xlnm.Print_Area" localSheetId="11">Лист12!$A$1:$J$54</definedName>
    <definedName name="_xlnm.Print_Area" localSheetId="12">Лист13!$A$1:$I$51</definedName>
    <definedName name="_xlnm.Print_Area" localSheetId="13">Лист14!$A$1:$I$55</definedName>
    <definedName name="_xlnm.Print_Area" localSheetId="1">Лист2!$A$1:$I$52</definedName>
    <definedName name="_xlnm.Print_Area" localSheetId="2">Лист3!$A$1:$I$48</definedName>
    <definedName name="_xlnm.Print_Area" localSheetId="4">Лист5!$A$1:$I$51</definedName>
    <definedName name="_xlnm.Print_Area" localSheetId="5">Лист6!$A$1:$I$51</definedName>
    <definedName name="_xlnm.Print_Area" localSheetId="6">Лист7!$A$1:$I$52</definedName>
    <definedName name="_xlnm.Print_Area" localSheetId="7">Лист8!$A$1:$I$51</definedName>
    <definedName name="_xlnm.Print_Area" localSheetId="8">Лист9!$A$1:$I$52</definedName>
  </definedNames>
  <calcPr calcId="144525"/>
</workbook>
</file>

<file path=xl/calcChain.xml><?xml version="1.0" encoding="utf-8"?>
<calcChain xmlns="http://schemas.openxmlformats.org/spreadsheetml/2006/main">
  <c r="H47" i="1" l="1"/>
  <c r="H41" i="1"/>
  <c r="H16" i="13" l="1"/>
  <c r="G44" i="11" l="1"/>
  <c r="G27" i="18" l="1"/>
  <c r="G45" i="18"/>
  <c r="H38" i="18"/>
  <c r="H45" i="9" l="1"/>
  <c r="G45" i="8" l="1"/>
  <c r="G45" i="17" l="1"/>
  <c r="G42" i="3" l="1"/>
  <c r="H14" i="3"/>
  <c r="G45" i="2" l="1"/>
  <c r="G47" i="1" l="1"/>
  <c r="G48" i="14" l="1"/>
  <c r="G46" i="14"/>
  <c r="G41" i="12" l="1"/>
  <c r="H17" i="12"/>
  <c r="H16" i="6" l="1"/>
  <c r="G38" i="19" l="1"/>
  <c r="G39" i="17" l="1"/>
  <c r="G31" i="17"/>
  <c r="G26" i="17"/>
  <c r="G15" i="17"/>
  <c r="G14" i="3" l="1"/>
  <c r="G36" i="3"/>
  <c r="G29" i="3"/>
  <c r="G25" i="3"/>
  <c r="H39" i="2" l="1"/>
  <c r="G28" i="2"/>
  <c r="H28" i="2"/>
  <c r="G41" i="1" l="1"/>
  <c r="G33" i="1"/>
  <c r="G29" i="1"/>
  <c r="G17" i="1"/>
  <c r="G41" i="14" l="1"/>
  <c r="G33" i="14"/>
  <c r="G29" i="14"/>
  <c r="G17" i="14"/>
  <c r="H46" i="14"/>
  <c r="G38" i="13" l="1"/>
  <c r="G30" i="13"/>
  <c r="G26" i="13"/>
  <c r="G16" i="13"/>
  <c r="G44" i="13" l="1"/>
  <c r="G33" i="12"/>
  <c r="G29" i="12"/>
  <c r="G17" i="12"/>
  <c r="G47" i="12" l="1"/>
  <c r="G38" i="11"/>
  <c r="G31" i="11"/>
  <c r="G27" i="11"/>
  <c r="G16" i="11"/>
  <c r="G43" i="18" l="1"/>
  <c r="G38" i="18"/>
  <c r="G31" i="18"/>
  <c r="G15" i="18"/>
  <c r="H43" i="18"/>
  <c r="H27" i="18"/>
  <c r="G45" i="9" l="1"/>
  <c r="G39" i="9"/>
  <c r="G32" i="9"/>
  <c r="G28" i="9"/>
  <c r="G17" i="9"/>
  <c r="H32" i="9"/>
  <c r="G39" i="8" l="1"/>
  <c r="G31" i="8"/>
  <c r="G27" i="8"/>
  <c r="G15" i="8"/>
  <c r="G46" i="7" l="1"/>
  <c r="G44" i="7"/>
  <c r="G39" i="7"/>
  <c r="G31" i="7"/>
  <c r="G27" i="7"/>
  <c r="G16" i="7"/>
  <c r="H44" i="7"/>
  <c r="G45" i="6" l="1"/>
  <c r="G39" i="6"/>
  <c r="G31" i="6"/>
  <c r="G27" i="6"/>
  <c r="G16" i="6"/>
  <c r="H43" i="19" l="1"/>
  <c r="G43" i="19"/>
  <c r="G45" i="19" s="1"/>
  <c r="H39" i="9" l="1"/>
  <c r="H39" i="8" l="1"/>
  <c r="H39" i="6" l="1"/>
  <c r="H39" i="17" l="1"/>
  <c r="H26" i="19" l="1"/>
  <c r="H26" i="17" l="1"/>
  <c r="H27" i="11" l="1"/>
  <c r="H28" i="9" l="1"/>
  <c r="H17" i="9"/>
  <c r="H27" i="8" l="1"/>
  <c r="H15" i="8"/>
  <c r="H27" i="7" l="1"/>
  <c r="H27" i="6" l="1"/>
  <c r="H25" i="3" l="1"/>
  <c r="G16" i="2" l="1"/>
  <c r="H16" i="2"/>
  <c r="H29" i="1" l="1"/>
  <c r="H29" i="14" l="1"/>
  <c r="H26" i="13" l="1"/>
  <c r="H29" i="12" l="1"/>
  <c r="H39" i="7" l="1"/>
  <c r="G20" i="14" l="1"/>
  <c r="H20" i="14"/>
  <c r="H33" i="14"/>
  <c r="H41" i="14"/>
  <c r="H17" i="14"/>
  <c r="H48" i="14" l="1"/>
  <c r="H32" i="2"/>
  <c r="H38" i="19" l="1"/>
  <c r="H18" i="17" l="1"/>
  <c r="H45" i="17" s="1"/>
  <c r="H16" i="7" l="1"/>
  <c r="H14" i="19"/>
  <c r="H36" i="3" l="1"/>
  <c r="H33" i="12" l="1"/>
  <c r="H30" i="19" l="1"/>
  <c r="H45" i="19" s="1"/>
  <c r="H38" i="11" l="1"/>
  <c r="G39" i="2" l="1"/>
  <c r="H38" i="13" l="1"/>
  <c r="H16" i="11" l="1"/>
  <c r="H19" i="2" l="1"/>
  <c r="H45" i="2" s="1"/>
  <c r="H21" i="1" l="1"/>
  <c r="H41" i="12" l="1"/>
  <c r="H20" i="12" l="1"/>
  <c r="H47" i="12" s="1"/>
  <c r="H29" i="3" l="1"/>
  <c r="H15" i="18" l="1"/>
  <c r="H31" i="17" l="1"/>
  <c r="H19" i="6"/>
  <c r="H33" i="1"/>
  <c r="H30" i="13"/>
  <c r="H19" i="13"/>
  <c r="H31" i="11"/>
  <c r="H19" i="11"/>
  <c r="H44" i="11" s="1"/>
  <c r="H31" i="18"/>
  <c r="H45" i="18" s="1"/>
  <c r="H20" i="9"/>
  <c r="H31" i="8"/>
  <c r="H18" i="8"/>
  <c r="H31" i="7"/>
  <c r="H19" i="7"/>
  <c r="H46" i="7" s="1"/>
  <c r="H31" i="6"/>
  <c r="H17" i="3"/>
  <c r="H42" i="3" s="1"/>
  <c r="G19" i="11"/>
  <c r="G20" i="9"/>
  <c r="G21" i="1"/>
  <c r="G18" i="8"/>
  <c r="G19" i="6"/>
  <c r="G19" i="2"/>
  <c r="H44" i="13" l="1"/>
  <c r="H45" i="8"/>
  <c r="H45" i="6"/>
</calcChain>
</file>

<file path=xl/sharedStrings.xml><?xml version="1.0" encoding="utf-8"?>
<sst xmlns="http://schemas.openxmlformats.org/spreadsheetml/2006/main" count="597" uniqueCount="188">
  <si>
    <t xml:space="preserve">  </t>
  </si>
  <si>
    <t>Утверждаю:</t>
  </si>
  <si>
    <t>Стахеева А.Д.</t>
  </si>
  <si>
    <t>Наименование блюд</t>
  </si>
  <si>
    <t>выход</t>
  </si>
  <si>
    <t>калл.</t>
  </si>
  <si>
    <t>цена</t>
  </si>
  <si>
    <t>хлеб пшеничный</t>
  </si>
  <si>
    <t>2 завтрак</t>
  </si>
  <si>
    <t>Обед</t>
  </si>
  <si>
    <t>Полдник</t>
  </si>
  <si>
    <t>Ужин</t>
  </si>
  <si>
    <t>чай с сахаром</t>
  </si>
  <si>
    <t>200/15</t>
  </si>
  <si>
    <t>ИТОГО</t>
  </si>
  <si>
    <t>Мед. сестра по питанию                                 Валявская И.Н.</t>
  </si>
  <si>
    <t>Повар                                                                 Тхагапсова Ж.М.</t>
  </si>
  <si>
    <t>плов из птицы</t>
  </si>
  <si>
    <t>сыр российский</t>
  </si>
  <si>
    <t>Директор</t>
  </si>
  <si>
    <t>завтрак</t>
  </si>
  <si>
    <t>масло сливочное</t>
  </si>
  <si>
    <t>яблоко</t>
  </si>
  <si>
    <t>печенье</t>
  </si>
  <si>
    <t>Директор:</t>
  </si>
  <si>
    <t>картофель отварной</t>
  </si>
  <si>
    <t>кисель из сока натурального</t>
  </si>
  <si>
    <t xml:space="preserve">хлеб пшеничный </t>
  </si>
  <si>
    <t xml:space="preserve">                     Стахеева А.Д.</t>
  </si>
  <si>
    <t>обед</t>
  </si>
  <si>
    <t>ужин</t>
  </si>
  <si>
    <t>итого:</t>
  </si>
  <si>
    <t>сок фруктовый</t>
  </si>
  <si>
    <t>биточки рыбные</t>
  </si>
  <si>
    <t>100/100</t>
  </si>
  <si>
    <t>150/50</t>
  </si>
  <si>
    <t>100/50</t>
  </si>
  <si>
    <t>икра свекольная</t>
  </si>
  <si>
    <t>затрак</t>
  </si>
  <si>
    <t>соус сметанный с томатом</t>
  </si>
  <si>
    <t>апельсин</t>
  </si>
  <si>
    <t>капуста тушеная</t>
  </si>
  <si>
    <t>запеканка картофельная с мясом</t>
  </si>
  <si>
    <t>щи по уральски с крупой</t>
  </si>
  <si>
    <t>рыба тушеная в томате с овощами</t>
  </si>
  <si>
    <t xml:space="preserve">                              Стахеева А.Д.</t>
  </si>
  <si>
    <t>борщ с капустой и картофелем</t>
  </si>
  <si>
    <t>100/20</t>
  </si>
  <si>
    <t>пирожок печеный с картофелем</t>
  </si>
  <si>
    <t>100/30</t>
  </si>
  <si>
    <t>ватрушка с повидлом</t>
  </si>
  <si>
    <t>булочка домашняя</t>
  </si>
  <si>
    <t>конфеты шоколадные</t>
  </si>
  <si>
    <t>200/15/7</t>
  </si>
  <si>
    <t>чай с сахаром и лимоном</t>
  </si>
  <si>
    <t>хлеб отрубной</t>
  </si>
  <si>
    <t>биточки мясные</t>
  </si>
  <si>
    <t>банан</t>
  </si>
  <si>
    <t>запеканка из творога со сг.молоком</t>
  </si>
  <si>
    <t>суп лапша домашняя</t>
  </si>
  <si>
    <t>150/15</t>
  </si>
  <si>
    <t>суп картофельный с клецками</t>
  </si>
  <si>
    <t>шницель рыбный</t>
  </si>
  <si>
    <t>250/100</t>
  </si>
  <si>
    <t>оладьи с повидлом</t>
  </si>
  <si>
    <t>крендель сахарный</t>
  </si>
  <si>
    <t>шницель мясной</t>
  </si>
  <si>
    <t>рагу из свинины</t>
  </si>
  <si>
    <t>200/10</t>
  </si>
  <si>
    <t>запеканка из творога со сгущеным молоком</t>
  </si>
  <si>
    <t>птица тушеная в соусе</t>
  </si>
  <si>
    <t>рыба жареная</t>
  </si>
  <si>
    <t>вафли</t>
  </si>
  <si>
    <t>пудинг рисовый</t>
  </si>
  <si>
    <t>картофель в молоке</t>
  </si>
  <si>
    <t>компот из смеси с/ф</t>
  </si>
  <si>
    <t>котлета рыбная</t>
  </si>
  <si>
    <t>какао с молоком</t>
  </si>
  <si>
    <t>кофейный напиток с молоком</t>
  </si>
  <si>
    <t>суп картофельный с мясными фрикадельками</t>
  </si>
  <si>
    <t>картофель тушеный с луком</t>
  </si>
  <si>
    <t>фрикадельки в сметанно томатном соусе</t>
  </si>
  <si>
    <t>300/30</t>
  </si>
  <si>
    <t>картофель отварной с луком</t>
  </si>
  <si>
    <t>блинчики с повидлом</t>
  </si>
  <si>
    <t>итого</t>
  </si>
  <si>
    <t>Повар                                                                Тхагапсова Ж.М.</t>
  </si>
  <si>
    <t xml:space="preserve">            щи по уральски с крупой</t>
  </si>
  <si>
    <t xml:space="preserve">            какао с молоком</t>
  </si>
  <si>
    <t xml:space="preserve">            хлеб пшеничный</t>
  </si>
  <si>
    <t>соус сметаннный с томатом</t>
  </si>
  <si>
    <t>рассольник ленинградский</t>
  </si>
  <si>
    <t>рагу из овощей</t>
  </si>
  <si>
    <t>сосиски отварные</t>
  </si>
  <si>
    <t>соус сметанный</t>
  </si>
  <si>
    <t>яйцо отварное</t>
  </si>
  <si>
    <t>1шт</t>
  </si>
  <si>
    <t>яйцо вареное</t>
  </si>
  <si>
    <t>1 шт</t>
  </si>
  <si>
    <t>соук фруктовый</t>
  </si>
  <si>
    <t>Сок фруктовый</t>
  </si>
  <si>
    <t>Компот из свежих яблок</t>
  </si>
  <si>
    <t>Кисель из сока натурального</t>
  </si>
  <si>
    <t>Мед. сестра по питанию                                 Алиева А.А.</t>
  </si>
  <si>
    <t>Мед.сестра по питанию                                   Алиева А.А.</t>
  </si>
  <si>
    <t>Мед. сестра по питанию                                Алиева А.А.</t>
  </si>
  <si>
    <t>питанию</t>
  </si>
  <si>
    <t xml:space="preserve">                                       Тхагапсова Ж.М.</t>
  </si>
  <si>
    <t>Мед. сестра по питанию                                     Алиева А.А.</t>
  </si>
  <si>
    <t>Повар                                                                     Тхагапсова Ж.М.</t>
  </si>
  <si>
    <t>Мед. сестра по питанию                                      Алиева А.А.</t>
  </si>
  <si>
    <t>Повар                                                                       Тхагапсова Ж.М.</t>
  </si>
  <si>
    <t>Повар                                                                      Тхагапсова Ж.М.</t>
  </si>
  <si>
    <t>Мед. сестра по питанию                                            Алиева А.А.</t>
  </si>
  <si>
    <t>Повар                                                                             Тхагапсова Ж.М.</t>
  </si>
  <si>
    <t>Мед. сестра по питанию                             Алиева А.А.</t>
  </si>
  <si>
    <t>Повар                                                              Тхагапсова Ж.М.</t>
  </si>
  <si>
    <t>Алиева А.А.</t>
  </si>
  <si>
    <t xml:space="preserve">                                       Алиева А.А.</t>
  </si>
  <si>
    <t>2шт/100</t>
  </si>
  <si>
    <t>какао c молоком</t>
  </si>
  <si>
    <t>кофейный напиток c молоком</t>
  </si>
  <si>
    <t>каша жидкая молочная из манной крупы</t>
  </si>
  <si>
    <t>рагу из птицы</t>
  </si>
  <si>
    <t>2 ужин</t>
  </si>
  <si>
    <t>кефир</t>
  </si>
  <si>
    <t>200/100</t>
  </si>
  <si>
    <t xml:space="preserve"> хлеб отрубной</t>
  </si>
  <si>
    <t>икра кабачковая</t>
  </si>
  <si>
    <r>
      <t xml:space="preserve">                            </t>
    </r>
    <r>
      <rPr>
        <b/>
        <sz val="16"/>
        <color theme="1"/>
        <rFont val="Times New Roman"/>
        <family val="1"/>
        <charset val="204"/>
      </rPr>
      <t xml:space="preserve"> 2 ужин</t>
    </r>
  </si>
  <si>
    <t>каша рассыпчатая гречневая</t>
  </si>
  <si>
    <t>сыр Российский</t>
  </si>
  <si>
    <t>омлет натуральный</t>
  </si>
  <si>
    <t>106/10</t>
  </si>
  <si>
    <t>котлеты  особые</t>
  </si>
  <si>
    <t>горошек консервированный отварной</t>
  </si>
  <si>
    <t>пирожок печеный с капустой</t>
  </si>
  <si>
    <t>голубцы с рисом и мясом</t>
  </si>
  <si>
    <t>100/80</t>
  </si>
  <si>
    <t>макаронные изделия отварные</t>
  </si>
  <si>
    <t>180/100</t>
  </si>
  <si>
    <t>каша рассыпчатая пшенная</t>
  </si>
  <si>
    <t>каша жидкая молочная из рисовой крупы</t>
  </si>
  <si>
    <t xml:space="preserve">икра кабачковая </t>
  </si>
  <si>
    <t>фрикадельки в сметанно- томатном соусе</t>
  </si>
  <si>
    <t>каша рассыпчатая перловая</t>
  </si>
  <si>
    <t>блинчики со сгущенным молоком</t>
  </si>
  <si>
    <t>щи из свежей капусты c картофелем</t>
  </si>
  <si>
    <t>кукуруза консервированная отварная</t>
  </si>
  <si>
    <t xml:space="preserve">каша вязкая молочная из риса и пшена </t>
  </si>
  <si>
    <t>биточки особые</t>
  </si>
  <si>
    <t>капуста тушенная</t>
  </si>
  <si>
    <t>бутерброд с сыром горячий</t>
  </si>
  <si>
    <t>30/20</t>
  </si>
  <si>
    <t>каша рассыпчатая пшеничная</t>
  </si>
  <si>
    <t xml:space="preserve">картофельное пюре </t>
  </si>
  <si>
    <t>фасоль консервированная отварная</t>
  </si>
  <si>
    <t>100/15</t>
  </si>
  <si>
    <t>картофельное пюре</t>
  </si>
  <si>
    <t>1шт/51</t>
  </si>
  <si>
    <t>щи из свежей капусты с картофелем</t>
  </si>
  <si>
    <t>молоко кипяченое</t>
  </si>
  <si>
    <t>котлета рубленная из птицы</t>
  </si>
  <si>
    <t>чай с лимоном</t>
  </si>
  <si>
    <t>вареники из ПФ промышленного произв.с маслом</t>
  </si>
  <si>
    <t>компот из свежих плодов (яблок)</t>
  </si>
  <si>
    <t>пельмени мясные отварные с маслом</t>
  </si>
  <si>
    <t>Меню  на 15 апреля 2025 г.</t>
  </si>
  <si>
    <t>салат из квашенной капусты</t>
  </si>
  <si>
    <t xml:space="preserve">Меню на 16 апреля  2025 г. </t>
  </si>
  <si>
    <t>Меню на 17 апреля  2025 г.</t>
  </si>
  <si>
    <t>вареники из пф промышленного производства</t>
  </si>
  <si>
    <t>Меню на 18 апреля  2025 г.</t>
  </si>
  <si>
    <t>пудинг из творога запеченный</t>
  </si>
  <si>
    <t xml:space="preserve">тефтели </t>
  </si>
  <si>
    <t>Меню на 19 апреля 2025 г.</t>
  </si>
  <si>
    <t>Меню на 20 апреля  2025 г.</t>
  </si>
  <si>
    <t>каша жидкая молочная пшенная</t>
  </si>
  <si>
    <t>Меню на 21 апреля  2025 г.</t>
  </si>
  <si>
    <t>Меню на 22 апреля 2025 г.</t>
  </si>
  <si>
    <t>Меню на 23 апреля 2025 г.</t>
  </si>
  <si>
    <t>Меню на 24 апреля   2025 г.</t>
  </si>
  <si>
    <t>суп картофельный с бобовыми (горох)</t>
  </si>
  <si>
    <t>Меню на 25 апреля 2025 г.</t>
  </si>
  <si>
    <t>суп картофельный с крупой (рис)</t>
  </si>
  <si>
    <t>Меню на 26 апреля  2025 г.</t>
  </si>
  <si>
    <t>Меню  на 27 апреля 2025 г.</t>
  </si>
  <si>
    <t>Меню на 28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</si>
</sst>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2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2" fontId="8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top"/>
    </xf>
    <xf numFmtId="2" fontId="8" fillId="0" borderId="1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6" fillId="0" borderId="10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14" xfId="0" applyFont="1" applyBorder="1" applyAlignment="1"/>
    <xf numFmtId="0" fontId="4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8" fillId="0" borderId="0" xfId="0" applyFont="1" applyBorder="1" applyAlignment="1">
      <alignment horizontal="left" vertical="top"/>
    </xf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/>
    <xf numFmtId="0" fontId="6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2"/>
  <sheetViews>
    <sheetView tabSelected="1" view="pageBreakPreview" zoomScale="60" workbookViewId="0">
      <selection activeCell="L43" sqref="L43"/>
    </sheetView>
  </sheetViews>
  <sheetFormatPr defaultRowHeight="15" x14ac:dyDescent="0.25"/>
  <cols>
    <col min="1" max="4" width="10.7109375" customWidth="1"/>
    <col min="5" max="5" width="21.140625" customWidth="1"/>
    <col min="6" max="6" width="11.85546875" customWidth="1"/>
    <col min="7" max="7" width="12.42578125" customWidth="1"/>
    <col min="8" max="8" width="12.5703125" customWidth="1"/>
    <col min="9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9" ht="18" x14ac:dyDescent="0.25">
      <c r="A4" s="12"/>
      <c r="B4" s="12" t="s">
        <v>24</v>
      </c>
      <c r="C4" s="12"/>
      <c r="D4" s="12"/>
      <c r="E4" s="12"/>
      <c r="F4" s="14"/>
      <c r="G4" s="14" t="s">
        <v>2</v>
      </c>
      <c r="H4" s="15"/>
      <c r="I4" s="12"/>
    </row>
    <row r="5" spans="1:9" ht="18" x14ac:dyDescent="0.25">
      <c r="A5" s="12"/>
      <c r="B5" s="12"/>
      <c r="C5" s="12"/>
      <c r="D5" s="12"/>
      <c r="E5" s="163"/>
      <c r="F5" s="163"/>
      <c r="G5" s="163"/>
      <c r="H5" s="15"/>
      <c r="I5" s="12"/>
    </row>
    <row r="6" spans="1:9" ht="18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9" ht="20.25" x14ac:dyDescent="0.3">
      <c r="A7" s="12"/>
      <c r="B7" s="164" t="s">
        <v>187</v>
      </c>
      <c r="C7" s="164"/>
      <c r="D7" s="164"/>
      <c r="E7" s="164"/>
      <c r="F7" s="164"/>
      <c r="G7" s="164"/>
      <c r="H7" s="164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9" ht="18" x14ac:dyDescent="0.25">
      <c r="A10" s="12"/>
      <c r="B10" s="145" t="s">
        <v>3</v>
      </c>
      <c r="C10" s="156"/>
      <c r="D10" s="156"/>
      <c r="E10" s="157"/>
      <c r="F10" s="20" t="s">
        <v>4</v>
      </c>
      <c r="G10" s="20" t="s">
        <v>5</v>
      </c>
      <c r="H10" s="21" t="s">
        <v>6</v>
      </c>
      <c r="I10" s="12"/>
    </row>
    <row r="11" spans="1:9" ht="18" x14ac:dyDescent="0.25">
      <c r="A11" s="12"/>
      <c r="B11" s="165" t="s">
        <v>20</v>
      </c>
      <c r="C11" s="166"/>
      <c r="D11" s="166"/>
      <c r="E11" s="167"/>
      <c r="F11" s="168"/>
      <c r="G11" s="169"/>
      <c r="H11" s="170"/>
      <c r="I11" s="12"/>
    </row>
    <row r="12" spans="1:9" ht="18" x14ac:dyDescent="0.25">
      <c r="A12" s="12"/>
      <c r="B12" s="172" t="s">
        <v>142</v>
      </c>
      <c r="C12" s="173"/>
      <c r="D12" s="173"/>
      <c r="E12" s="174"/>
      <c r="F12" s="25">
        <v>250</v>
      </c>
      <c r="G12" s="25">
        <v>361</v>
      </c>
      <c r="H12" s="125">
        <v>25.42</v>
      </c>
      <c r="I12" s="12"/>
    </row>
    <row r="13" spans="1:9" ht="18" x14ac:dyDescent="0.25">
      <c r="A13" s="12"/>
      <c r="B13" s="171" t="s">
        <v>163</v>
      </c>
      <c r="C13" s="158"/>
      <c r="D13" s="158"/>
      <c r="E13" s="159"/>
      <c r="F13" s="22" t="s">
        <v>53</v>
      </c>
      <c r="G13" s="22">
        <v>65</v>
      </c>
      <c r="H13" s="23">
        <v>3.29</v>
      </c>
      <c r="I13" s="12"/>
    </row>
    <row r="14" spans="1:9" ht="18" x14ac:dyDescent="0.25">
      <c r="A14" s="12"/>
      <c r="B14" s="171" t="s">
        <v>7</v>
      </c>
      <c r="C14" s="158"/>
      <c r="D14" s="158"/>
      <c r="E14" s="159"/>
      <c r="F14" s="22">
        <v>100</v>
      </c>
      <c r="G14" s="22">
        <v>242</v>
      </c>
      <c r="H14" s="23">
        <v>3.57</v>
      </c>
      <c r="I14" s="12"/>
    </row>
    <row r="15" spans="1:9" ht="18" x14ac:dyDescent="0.25">
      <c r="A15" s="12"/>
      <c r="B15" s="171" t="s">
        <v>21</v>
      </c>
      <c r="C15" s="158"/>
      <c r="D15" s="158"/>
      <c r="E15" s="159"/>
      <c r="F15" s="22">
        <v>10</v>
      </c>
      <c r="G15" s="22">
        <v>75</v>
      </c>
      <c r="H15" s="23">
        <v>7.9</v>
      </c>
      <c r="I15" s="12"/>
    </row>
    <row r="16" spans="1:9" ht="18" x14ac:dyDescent="0.25">
      <c r="A16" s="12"/>
      <c r="B16" s="171" t="s">
        <v>97</v>
      </c>
      <c r="C16" s="154"/>
      <c r="D16" s="154"/>
      <c r="E16" s="155"/>
      <c r="F16" s="22" t="s">
        <v>98</v>
      </c>
      <c r="G16" s="22">
        <v>63</v>
      </c>
      <c r="H16" s="23">
        <v>10.5</v>
      </c>
      <c r="I16" s="12"/>
    </row>
    <row r="17" spans="1:9" ht="18" x14ac:dyDescent="0.25">
      <c r="A17" s="12"/>
      <c r="B17" s="171"/>
      <c r="C17" s="158"/>
      <c r="D17" s="158"/>
      <c r="E17" s="159"/>
      <c r="F17" s="22"/>
      <c r="G17" s="20">
        <f>SUM(G12:G16)</f>
        <v>806</v>
      </c>
      <c r="H17" s="21">
        <v>51.6</v>
      </c>
      <c r="I17" s="12"/>
    </row>
    <row r="18" spans="1:9" ht="18" x14ac:dyDescent="0.25">
      <c r="A18" s="12"/>
      <c r="B18" s="139"/>
      <c r="C18" s="140"/>
      <c r="D18" s="140"/>
      <c r="E18" s="141"/>
      <c r="F18" s="20"/>
      <c r="G18" s="20"/>
      <c r="H18" s="21"/>
      <c r="I18" s="24"/>
    </row>
    <row r="19" spans="1:9" ht="18" x14ac:dyDescent="0.25">
      <c r="A19" s="12"/>
      <c r="B19" s="145" t="s">
        <v>8</v>
      </c>
      <c r="C19" s="156"/>
      <c r="D19" s="156"/>
      <c r="E19" s="157"/>
      <c r="F19" s="25"/>
      <c r="G19" s="25"/>
      <c r="H19" s="26"/>
      <c r="I19" s="12"/>
    </row>
    <row r="20" spans="1:9" ht="18" x14ac:dyDescent="0.25">
      <c r="A20" s="12"/>
      <c r="B20" s="142" t="s">
        <v>22</v>
      </c>
      <c r="C20" s="158"/>
      <c r="D20" s="158"/>
      <c r="E20" s="159"/>
      <c r="F20" s="25">
        <v>290</v>
      </c>
      <c r="G20" s="25">
        <v>104</v>
      </c>
      <c r="H20" s="26">
        <v>26.1</v>
      </c>
      <c r="I20" s="27"/>
    </row>
    <row r="21" spans="1:9" ht="18" x14ac:dyDescent="0.25">
      <c r="A21" s="12"/>
      <c r="B21" s="145"/>
      <c r="C21" s="156"/>
      <c r="D21" s="156"/>
      <c r="E21" s="157"/>
      <c r="F21" s="20"/>
      <c r="G21" s="20">
        <f>SUM(G20:G20)</f>
        <v>104</v>
      </c>
      <c r="H21" s="21">
        <f>SUM(H20)</f>
        <v>26.1</v>
      </c>
      <c r="I21" s="24"/>
    </row>
    <row r="22" spans="1:9" ht="18" x14ac:dyDescent="0.25">
      <c r="A22" s="12"/>
      <c r="B22" s="145" t="s">
        <v>9</v>
      </c>
      <c r="C22" s="156"/>
      <c r="D22" s="156"/>
      <c r="E22" s="157"/>
      <c r="F22" s="25"/>
      <c r="G22" s="25"/>
      <c r="H22" s="26"/>
      <c r="I22" s="12"/>
    </row>
    <row r="23" spans="1:9" ht="18" x14ac:dyDescent="0.25">
      <c r="A23" s="12"/>
      <c r="B23" s="142" t="s">
        <v>147</v>
      </c>
      <c r="C23" s="143"/>
      <c r="D23" s="143"/>
      <c r="E23" s="144"/>
      <c r="F23" s="25">
        <v>300</v>
      </c>
      <c r="G23" s="25">
        <v>116.1</v>
      </c>
      <c r="H23" s="26">
        <v>9.08</v>
      </c>
      <c r="I23" s="27"/>
    </row>
    <row r="24" spans="1:9" ht="18" x14ac:dyDescent="0.25">
      <c r="A24" s="12"/>
      <c r="B24" s="142" t="s">
        <v>166</v>
      </c>
      <c r="C24" s="143"/>
      <c r="D24" s="143"/>
      <c r="E24" s="144"/>
      <c r="F24" s="25" t="s">
        <v>68</v>
      </c>
      <c r="G24" s="25">
        <v>371.28</v>
      </c>
      <c r="H24" s="26">
        <v>76.64</v>
      </c>
      <c r="I24" s="27"/>
    </row>
    <row r="25" spans="1:9" ht="18" x14ac:dyDescent="0.25">
      <c r="A25" s="12"/>
      <c r="B25" s="142" t="s">
        <v>94</v>
      </c>
      <c r="C25" s="143"/>
      <c r="D25" s="143"/>
      <c r="E25" s="144"/>
      <c r="F25" s="25">
        <v>50</v>
      </c>
      <c r="G25" s="25">
        <v>38.9</v>
      </c>
      <c r="H25" s="26">
        <v>3.98</v>
      </c>
      <c r="I25" s="27"/>
    </row>
    <row r="26" spans="1:9" ht="18" x14ac:dyDescent="0.25">
      <c r="A26" s="12"/>
      <c r="B26" s="142" t="s">
        <v>32</v>
      </c>
      <c r="C26" s="143"/>
      <c r="D26" s="143"/>
      <c r="E26" s="144"/>
      <c r="F26" s="25">
        <v>200</v>
      </c>
      <c r="G26" s="25">
        <v>101.6</v>
      </c>
      <c r="H26" s="26">
        <v>10.4</v>
      </c>
      <c r="I26" s="27"/>
    </row>
    <row r="27" spans="1:9" ht="18" x14ac:dyDescent="0.25">
      <c r="A27" s="12"/>
      <c r="B27" s="142" t="s">
        <v>7</v>
      </c>
      <c r="C27" s="143"/>
      <c r="D27" s="143"/>
      <c r="E27" s="144"/>
      <c r="F27" s="25">
        <v>80</v>
      </c>
      <c r="G27" s="25">
        <v>193.6</v>
      </c>
      <c r="H27" s="26">
        <v>2.86</v>
      </c>
      <c r="I27" s="27"/>
    </row>
    <row r="28" spans="1:9" ht="18" x14ac:dyDescent="0.25">
      <c r="A28" s="12"/>
      <c r="B28" s="142" t="s">
        <v>55</v>
      </c>
      <c r="C28" s="143"/>
      <c r="D28" s="143"/>
      <c r="E28" s="144"/>
      <c r="F28" s="25">
        <v>80</v>
      </c>
      <c r="G28" s="25">
        <v>191.2</v>
      </c>
      <c r="H28" s="26">
        <v>3.2</v>
      </c>
      <c r="I28" s="27"/>
    </row>
    <row r="29" spans="1:9" ht="18" x14ac:dyDescent="0.25">
      <c r="A29" s="12"/>
      <c r="B29" s="160"/>
      <c r="C29" s="161"/>
      <c r="D29" s="161"/>
      <c r="E29" s="162"/>
      <c r="F29" s="25"/>
      <c r="G29" s="20">
        <f>SUM(G23:G28)</f>
        <v>1012.6800000000001</v>
      </c>
      <c r="H29" s="21">
        <f>SUM(H23:H28)</f>
        <v>106.16000000000001</v>
      </c>
      <c r="I29" s="27"/>
    </row>
    <row r="30" spans="1:9" ht="18" x14ac:dyDescent="0.25">
      <c r="A30" s="12"/>
      <c r="B30" s="145" t="s">
        <v>10</v>
      </c>
      <c r="C30" s="156"/>
      <c r="D30" s="156"/>
      <c r="E30" s="157"/>
      <c r="F30" s="25"/>
      <c r="G30" s="25"/>
      <c r="H30" s="26"/>
      <c r="I30" s="27"/>
    </row>
    <row r="31" spans="1:9" ht="18" x14ac:dyDescent="0.25">
      <c r="A31" s="12"/>
      <c r="B31" s="142" t="s">
        <v>161</v>
      </c>
      <c r="C31" s="143"/>
      <c r="D31" s="143"/>
      <c r="E31" s="144"/>
      <c r="F31" s="22">
        <v>200</v>
      </c>
      <c r="G31" s="22">
        <v>122</v>
      </c>
      <c r="H31" s="23">
        <v>17.72</v>
      </c>
      <c r="I31" s="27"/>
    </row>
    <row r="32" spans="1:9" ht="18" x14ac:dyDescent="0.25">
      <c r="A32" s="12"/>
      <c r="B32" s="142" t="s">
        <v>72</v>
      </c>
      <c r="C32" s="143"/>
      <c r="D32" s="143"/>
      <c r="E32" s="144"/>
      <c r="F32" s="22">
        <v>50</v>
      </c>
      <c r="G32" s="22">
        <v>171.6</v>
      </c>
      <c r="H32" s="23">
        <v>13</v>
      </c>
      <c r="I32" s="27"/>
    </row>
    <row r="33" spans="1:9" ht="18" x14ac:dyDescent="0.25">
      <c r="A33" s="12"/>
      <c r="B33" s="142"/>
      <c r="C33" s="143"/>
      <c r="D33" s="143"/>
      <c r="E33" s="144"/>
      <c r="F33" s="25"/>
      <c r="G33" s="20">
        <f>SUM(G31:G32)</f>
        <v>293.60000000000002</v>
      </c>
      <c r="H33" s="21">
        <f>SUM(H31:H32)</f>
        <v>30.72</v>
      </c>
      <c r="I33" s="12"/>
    </row>
    <row r="34" spans="1:9" ht="18" x14ac:dyDescent="0.25">
      <c r="A34" s="12"/>
      <c r="B34" s="145" t="s">
        <v>11</v>
      </c>
      <c r="C34" s="146"/>
      <c r="D34" s="146"/>
      <c r="E34" s="147"/>
      <c r="F34" s="25"/>
      <c r="G34" s="25"/>
      <c r="H34" s="26"/>
      <c r="I34" s="27"/>
    </row>
    <row r="35" spans="1:9" ht="18" x14ac:dyDescent="0.25">
      <c r="A35" s="12"/>
      <c r="B35" s="142" t="s">
        <v>93</v>
      </c>
      <c r="C35" s="143"/>
      <c r="D35" s="143"/>
      <c r="E35" s="144"/>
      <c r="F35" s="25" t="s">
        <v>119</v>
      </c>
      <c r="G35" s="25">
        <v>229</v>
      </c>
      <c r="H35" s="26">
        <v>36.01</v>
      </c>
      <c r="I35" s="27"/>
    </row>
    <row r="36" spans="1:9" ht="18" x14ac:dyDescent="0.25">
      <c r="A36" s="12"/>
      <c r="B36" s="142" t="s">
        <v>130</v>
      </c>
      <c r="C36" s="143"/>
      <c r="D36" s="143"/>
      <c r="E36" s="144"/>
      <c r="F36" s="25">
        <v>150</v>
      </c>
      <c r="G36" s="25">
        <v>321</v>
      </c>
      <c r="H36" s="26">
        <v>13.68</v>
      </c>
      <c r="I36" s="27"/>
    </row>
    <row r="37" spans="1:9" ht="18" x14ac:dyDescent="0.25">
      <c r="A37" s="12"/>
      <c r="B37" s="142" t="s">
        <v>148</v>
      </c>
      <c r="C37" s="154"/>
      <c r="D37" s="154"/>
      <c r="E37" s="155"/>
      <c r="F37" s="25">
        <v>40</v>
      </c>
      <c r="G37" s="25">
        <v>28.38</v>
      </c>
      <c r="H37" s="26">
        <v>16.23</v>
      </c>
      <c r="I37" s="27"/>
    </row>
    <row r="38" spans="1:9" ht="18" x14ac:dyDescent="0.25">
      <c r="A38" s="12"/>
      <c r="B38" s="142" t="s">
        <v>120</v>
      </c>
      <c r="C38" s="143"/>
      <c r="D38" s="143"/>
      <c r="E38" s="144"/>
      <c r="F38" s="25">
        <v>200</v>
      </c>
      <c r="G38" s="25">
        <v>150.80000000000001</v>
      </c>
      <c r="H38" s="26">
        <v>22.28</v>
      </c>
      <c r="I38" s="27"/>
    </row>
    <row r="39" spans="1:9" ht="18" x14ac:dyDescent="0.25">
      <c r="A39" s="12"/>
      <c r="B39" s="148" t="s">
        <v>7</v>
      </c>
      <c r="C39" s="149"/>
      <c r="D39" s="149"/>
      <c r="E39" s="150"/>
      <c r="F39" s="25">
        <v>80</v>
      </c>
      <c r="G39" s="25">
        <v>193.6</v>
      </c>
      <c r="H39" s="26">
        <v>2.86</v>
      </c>
      <c r="I39" s="12"/>
    </row>
    <row r="40" spans="1:9" ht="18" x14ac:dyDescent="0.25">
      <c r="A40" s="12"/>
      <c r="B40" s="148" t="s">
        <v>55</v>
      </c>
      <c r="C40" s="149"/>
      <c r="D40" s="149"/>
      <c r="E40" s="150"/>
      <c r="F40" s="25">
        <v>70</v>
      </c>
      <c r="G40" s="25">
        <v>167.3</v>
      </c>
      <c r="H40" s="26">
        <v>2.8</v>
      </c>
      <c r="I40" s="12"/>
    </row>
    <row r="41" spans="1:9" ht="18" x14ac:dyDescent="0.25">
      <c r="A41" s="12"/>
      <c r="B41" s="142"/>
      <c r="C41" s="143"/>
      <c r="D41" s="143"/>
      <c r="E41" s="144"/>
      <c r="F41" s="25"/>
      <c r="G41" s="20">
        <f>SUM(G35:G40)</f>
        <v>1090.0800000000002</v>
      </c>
      <c r="H41" s="69">
        <f>SUM(H35:H40)</f>
        <v>93.86</v>
      </c>
      <c r="I41" s="32"/>
    </row>
    <row r="42" spans="1:9" ht="18" x14ac:dyDescent="0.25">
      <c r="A42" s="12"/>
      <c r="B42" s="142"/>
      <c r="C42" s="143"/>
      <c r="D42" s="143"/>
      <c r="E42" s="144"/>
      <c r="F42" s="25"/>
      <c r="G42" s="20"/>
      <c r="H42" s="96"/>
      <c r="I42" s="32"/>
    </row>
    <row r="43" spans="1:9" ht="18" x14ac:dyDescent="0.25">
      <c r="A43" s="12"/>
      <c r="B43" s="151" t="s">
        <v>124</v>
      </c>
      <c r="C43" s="152"/>
      <c r="D43" s="152"/>
      <c r="E43" s="153"/>
      <c r="F43" s="25"/>
      <c r="G43" s="20"/>
      <c r="H43" s="119"/>
      <c r="I43" s="32"/>
    </row>
    <row r="44" spans="1:9" ht="18" x14ac:dyDescent="0.25">
      <c r="A44" s="12"/>
      <c r="B44" s="142" t="s">
        <v>125</v>
      </c>
      <c r="C44" s="143"/>
      <c r="D44" s="143"/>
      <c r="E44" s="144"/>
      <c r="F44" s="25">
        <v>200</v>
      </c>
      <c r="G44" s="22">
        <v>100</v>
      </c>
      <c r="H44" s="119">
        <v>17.850000000000001</v>
      </c>
      <c r="I44" s="32"/>
    </row>
    <row r="45" spans="1:9" ht="18" x14ac:dyDescent="0.25">
      <c r="A45" s="12"/>
      <c r="B45" s="142"/>
      <c r="C45" s="143"/>
      <c r="D45" s="143"/>
      <c r="E45" s="144"/>
      <c r="F45" s="25"/>
      <c r="G45" s="20">
        <v>100</v>
      </c>
      <c r="H45" s="96">
        <v>17.850000000000001</v>
      </c>
      <c r="I45" s="32"/>
    </row>
    <row r="46" spans="1:9" ht="18" x14ac:dyDescent="0.25">
      <c r="A46" s="12"/>
      <c r="B46" s="83"/>
      <c r="C46" s="84"/>
      <c r="D46" s="85"/>
      <c r="E46" s="86"/>
      <c r="F46" s="25"/>
      <c r="G46" s="68"/>
      <c r="H46" s="87"/>
      <c r="I46" s="32"/>
    </row>
    <row r="47" spans="1:9" ht="18" x14ac:dyDescent="0.25">
      <c r="A47" s="12"/>
      <c r="B47" s="139" t="s">
        <v>14</v>
      </c>
      <c r="C47" s="140"/>
      <c r="D47" s="140"/>
      <c r="E47" s="141"/>
      <c r="F47" s="20"/>
      <c r="G47" s="20">
        <f>G17+G21+G29+G33+G41+G45</f>
        <v>3406.3600000000006</v>
      </c>
      <c r="H47" s="21">
        <f>H17+H21+H29+H33+H41+H45</f>
        <v>326.29000000000002</v>
      </c>
      <c r="I47" s="34"/>
    </row>
    <row r="48" spans="1:9" ht="18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x14ac:dyDescent="0.25">
      <c r="A49" s="12"/>
      <c r="B49" s="13"/>
      <c r="C49" s="13"/>
      <c r="D49" s="13"/>
      <c r="E49" s="13"/>
      <c r="F49" s="14"/>
      <c r="G49" s="14"/>
      <c r="H49" s="15"/>
      <c r="I49" s="12"/>
    </row>
    <row r="50" spans="1:9" ht="18" x14ac:dyDescent="0.25">
      <c r="A50" s="12"/>
      <c r="B50" s="138" t="s">
        <v>115</v>
      </c>
      <c r="C50" s="138"/>
      <c r="D50" s="138"/>
      <c r="E50" s="138"/>
      <c r="F50" s="138"/>
      <c r="G50" s="138"/>
      <c r="H50" s="138"/>
      <c r="I50" s="138"/>
    </row>
    <row r="51" spans="1:9" ht="18" x14ac:dyDescent="0.25">
      <c r="A51" s="12"/>
      <c r="B51" s="12"/>
      <c r="C51" s="12"/>
      <c r="D51" s="12"/>
      <c r="E51" s="12"/>
      <c r="F51" s="14"/>
      <c r="G51" s="14"/>
      <c r="H51" s="15"/>
      <c r="I51" s="12"/>
    </row>
    <row r="52" spans="1:9" ht="18" x14ac:dyDescent="0.25">
      <c r="A52" s="12"/>
      <c r="B52" s="138" t="s">
        <v>116</v>
      </c>
      <c r="C52" s="138"/>
      <c r="D52" s="138"/>
      <c r="E52" s="138"/>
      <c r="F52" s="138"/>
      <c r="G52" s="138"/>
      <c r="H52" s="138"/>
      <c r="I52" s="138"/>
    </row>
  </sheetData>
  <mergeCells count="42">
    <mergeCell ref="B19:E19"/>
    <mergeCell ref="E5:G5"/>
    <mergeCell ref="B7:H7"/>
    <mergeCell ref="B10:E10"/>
    <mergeCell ref="B11:E11"/>
    <mergeCell ref="F11:H11"/>
    <mergeCell ref="B13:E13"/>
    <mergeCell ref="B14:E14"/>
    <mergeCell ref="B18:E18"/>
    <mergeCell ref="B17:E17"/>
    <mergeCell ref="B15:E15"/>
    <mergeCell ref="B12:E12"/>
    <mergeCell ref="B16:E16"/>
    <mergeCell ref="B31:E31"/>
    <mergeCell ref="B37:E37"/>
    <mergeCell ref="B22:E22"/>
    <mergeCell ref="B20:E20"/>
    <mergeCell ref="B21:E21"/>
    <mergeCell ref="B23:E23"/>
    <mergeCell ref="B24:E24"/>
    <mergeCell ref="B30:E30"/>
    <mergeCell ref="B26:E26"/>
    <mergeCell ref="B25:E25"/>
    <mergeCell ref="B27:E27"/>
    <mergeCell ref="B28:E28"/>
    <mergeCell ref="B29:E29"/>
    <mergeCell ref="B52:I52"/>
    <mergeCell ref="B50:I50"/>
    <mergeCell ref="B47:E47"/>
    <mergeCell ref="B32:E32"/>
    <mergeCell ref="B33:E33"/>
    <mergeCell ref="B34:E34"/>
    <mergeCell ref="B35:E35"/>
    <mergeCell ref="B39:E39"/>
    <mergeCell ref="B38:E38"/>
    <mergeCell ref="B41:E41"/>
    <mergeCell ref="B45:E45"/>
    <mergeCell ref="B44:E44"/>
    <mergeCell ref="B43:E43"/>
    <mergeCell ref="B42:E42"/>
    <mergeCell ref="B36:E36"/>
    <mergeCell ref="B40:E40"/>
  </mergeCells>
  <pageMargins left="0.7" right="0.7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50"/>
  <sheetViews>
    <sheetView view="pageBreakPreview" zoomScale="60" workbookViewId="0">
      <selection activeCell="M38" sqref="M38"/>
    </sheetView>
  </sheetViews>
  <sheetFormatPr defaultRowHeight="15" x14ac:dyDescent="0.25"/>
  <cols>
    <col min="5" max="5" width="30.7109375" customWidth="1"/>
    <col min="6" max="6" width="11.7109375" customWidth="1"/>
    <col min="7" max="7" width="10.28515625" customWidth="1"/>
    <col min="8" max="8" width="13" bestFit="1" customWidth="1"/>
    <col min="9" max="9" width="9.4257812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60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19</v>
      </c>
      <c r="C4" s="12"/>
      <c r="D4" s="12"/>
      <c r="E4" s="192" t="s">
        <v>2</v>
      </c>
      <c r="F4" s="192"/>
      <c r="G4" s="192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64" t="s">
        <v>180</v>
      </c>
      <c r="C6" s="164"/>
      <c r="D6" s="164"/>
      <c r="E6" s="164"/>
      <c r="F6" s="164"/>
      <c r="G6" s="164"/>
      <c r="H6" s="164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45" t="s">
        <v>3</v>
      </c>
      <c r="C9" s="156"/>
      <c r="D9" s="156"/>
      <c r="E9" s="157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65" t="s">
        <v>20</v>
      </c>
      <c r="C10" s="166"/>
      <c r="D10" s="166"/>
      <c r="E10" s="167"/>
      <c r="F10" s="168"/>
      <c r="G10" s="169"/>
      <c r="H10" s="170"/>
      <c r="I10" s="12"/>
    </row>
    <row r="11" spans="1:9" ht="18" customHeight="1" x14ac:dyDescent="0.25">
      <c r="A11" s="12"/>
      <c r="B11" s="172" t="s">
        <v>173</v>
      </c>
      <c r="C11" s="173"/>
      <c r="D11" s="173"/>
      <c r="E11" s="174"/>
      <c r="F11" s="22" t="s">
        <v>35</v>
      </c>
      <c r="G11" s="22">
        <v>537.14</v>
      </c>
      <c r="H11" s="23">
        <v>76.959999999999994</v>
      </c>
      <c r="I11" s="12"/>
    </row>
    <row r="12" spans="1:9" ht="18" customHeight="1" x14ac:dyDescent="0.25">
      <c r="A12" s="12"/>
      <c r="B12" s="171" t="s">
        <v>78</v>
      </c>
      <c r="C12" s="158"/>
      <c r="D12" s="158"/>
      <c r="E12" s="159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71" t="s">
        <v>7</v>
      </c>
      <c r="C13" s="158"/>
      <c r="D13" s="158"/>
      <c r="E13" s="159"/>
      <c r="F13" s="22">
        <v>50</v>
      </c>
      <c r="G13" s="22">
        <v>121</v>
      </c>
      <c r="H13" s="23">
        <v>1.79</v>
      </c>
      <c r="I13" s="12"/>
    </row>
    <row r="14" spans="1:9" ht="18" customHeight="1" x14ac:dyDescent="0.25">
      <c r="A14" s="12"/>
      <c r="B14" s="171" t="s">
        <v>21</v>
      </c>
      <c r="C14" s="158"/>
      <c r="D14" s="158"/>
      <c r="E14" s="159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39"/>
      <c r="C15" s="140"/>
      <c r="D15" s="140"/>
      <c r="E15" s="141"/>
      <c r="F15" s="20"/>
      <c r="G15" s="20">
        <f>SUM(G11:G14)</f>
        <v>884.94</v>
      </c>
      <c r="H15" s="21">
        <f>SUM(H11:H14)</f>
        <v>107.17</v>
      </c>
      <c r="I15" s="73"/>
    </row>
    <row r="16" spans="1:9" ht="18" customHeight="1" x14ac:dyDescent="0.25">
      <c r="A16" s="12"/>
      <c r="B16" s="145" t="s">
        <v>8</v>
      </c>
      <c r="C16" s="156"/>
      <c r="D16" s="156"/>
      <c r="E16" s="157"/>
      <c r="F16" s="25"/>
      <c r="G16" s="25"/>
      <c r="H16" s="26"/>
      <c r="I16" s="12"/>
    </row>
    <row r="17" spans="1:10" ht="18" customHeight="1" x14ac:dyDescent="0.25">
      <c r="A17" s="12"/>
      <c r="B17" s="142" t="s">
        <v>57</v>
      </c>
      <c r="C17" s="143"/>
      <c r="D17" s="143"/>
      <c r="E17" s="144"/>
      <c r="F17" s="25">
        <v>225</v>
      </c>
      <c r="G17" s="25">
        <v>200</v>
      </c>
      <c r="H17" s="66">
        <v>43.76</v>
      </c>
      <c r="I17" s="27"/>
    </row>
    <row r="18" spans="1:10" ht="18" customHeight="1" x14ac:dyDescent="0.25">
      <c r="A18" s="12"/>
      <c r="B18" s="145"/>
      <c r="C18" s="156"/>
      <c r="D18" s="156"/>
      <c r="E18" s="157"/>
      <c r="F18" s="20"/>
      <c r="G18" s="20">
        <v>200</v>
      </c>
      <c r="H18" s="21">
        <v>43.76</v>
      </c>
      <c r="I18" s="73"/>
      <c r="J18" s="8"/>
    </row>
    <row r="19" spans="1:10" ht="18" customHeight="1" x14ac:dyDescent="0.25">
      <c r="A19" s="12"/>
      <c r="B19" s="145" t="s">
        <v>9</v>
      </c>
      <c r="C19" s="156"/>
      <c r="D19" s="156"/>
      <c r="E19" s="157"/>
      <c r="F19" s="25"/>
      <c r="G19" s="25"/>
      <c r="H19" s="26"/>
      <c r="I19" s="12"/>
    </row>
    <row r="20" spans="1:10" ht="18" customHeight="1" x14ac:dyDescent="0.25">
      <c r="A20" s="12"/>
      <c r="B20" s="142" t="s">
        <v>160</v>
      </c>
      <c r="C20" s="143"/>
      <c r="D20" s="143"/>
      <c r="E20" s="144"/>
      <c r="F20" s="25">
        <v>300</v>
      </c>
      <c r="G20" s="25">
        <v>116.1</v>
      </c>
      <c r="H20" s="26">
        <v>9.08</v>
      </c>
      <c r="I20" s="27"/>
    </row>
    <row r="21" spans="1:10" ht="18" customHeight="1" x14ac:dyDescent="0.25">
      <c r="A21" s="12"/>
      <c r="B21" s="142" t="s">
        <v>76</v>
      </c>
      <c r="C21" s="143"/>
      <c r="D21" s="143"/>
      <c r="E21" s="144"/>
      <c r="F21" s="25">
        <v>120</v>
      </c>
      <c r="G21" s="25">
        <v>298.89999999999998</v>
      </c>
      <c r="H21" s="26">
        <v>47.84</v>
      </c>
      <c r="I21" s="27"/>
    </row>
    <row r="22" spans="1:10" ht="18" customHeight="1" x14ac:dyDescent="0.25">
      <c r="A22" s="12"/>
      <c r="B22" s="142" t="s">
        <v>139</v>
      </c>
      <c r="C22" s="143"/>
      <c r="D22" s="143"/>
      <c r="E22" s="144"/>
      <c r="F22" s="25">
        <v>180</v>
      </c>
      <c r="G22" s="25">
        <v>257.10000000000002</v>
      </c>
      <c r="H22" s="26">
        <v>10.41</v>
      </c>
      <c r="I22" s="27"/>
    </row>
    <row r="23" spans="1:10" ht="18" customHeight="1" x14ac:dyDescent="0.25">
      <c r="A23" s="12"/>
      <c r="B23" s="142" t="s">
        <v>135</v>
      </c>
      <c r="C23" s="154"/>
      <c r="D23" s="154"/>
      <c r="E23" s="155"/>
      <c r="F23" s="25">
        <v>40</v>
      </c>
      <c r="G23" s="25">
        <v>29.71</v>
      </c>
      <c r="H23" s="26">
        <v>10.82</v>
      </c>
      <c r="I23" s="27"/>
    </row>
    <row r="24" spans="1:10" ht="18" customHeight="1" x14ac:dyDescent="0.25">
      <c r="A24" s="12"/>
      <c r="B24" s="142" t="s">
        <v>32</v>
      </c>
      <c r="C24" s="143"/>
      <c r="D24" s="143"/>
      <c r="E24" s="144"/>
      <c r="F24" s="25">
        <v>200</v>
      </c>
      <c r="G24" s="25">
        <v>101.6</v>
      </c>
      <c r="H24" s="26">
        <v>10.4</v>
      </c>
      <c r="I24" s="27"/>
    </row>
    <row r="25" spans="1:10" ht="18" customHeight="1" x14ac:dyDescent="0.25">
      <c r="A25" s="12"/>
      <c r="B25" s="142" t="s">
        <v>7</v>
      </c>
      <c r="C25" s="143"/>
      <c r="D25" s="143"/>
      <c r="E25" s="144"/>
      <c r="F25" s="25">
        <v>80</v>
      </c>
      <c r="G25" s="25">
        <v>193.6</v>
      </c>
      <c r="H25" s="26">
        <v>2.86</v>
      </c>
      <c r="I25" s="27"/>
    </row>
    <row r="26" spans="1:10" ht="18" customHeight="1" x14ac:dyDescent="0.25">
      <c r="A26" s="12"/>
      <c r="B26" s="142" t="s">
        <v>55</v>
      </c>
      <c r="C26" s="143"/>
      <c r="D26" s="143"/>
      <c r="E26" s="144"/>
      <c r="F26" s="25">
        <v>80</v>
      </c>
      <c r="G26" s="25">
        <v>191.2</v>
      </c>
      <c r="H26" s="26">
        <v>3.2</v>
      </c>
      <c r="I26" s="27"/>
    </row>
    <row r="27" spans="1:10" ht="18" customHeight="1" x14ac:dyDescent="0.25">
      <c r="A27" s="12"/>
      <c r="B27" s="142"/>
      <c r="C27" s="143"/>
      <c r="D27" s="143"/>
      <c r="E27" s="144"/>
      <c r="F27" s="25"/>
      <c r="G27" s="20">
        <f>SUM(G20:G26)</f>
        <v>1188.21</v>
      </c>
      <c r="H27" s="21">
        <f>SUM(H20:H26)</f>
        <v>94.610000000000014</v>
      </c>
      <c r="I27" s="27"/>
    </row>
    <row r="28" spans="1:10" ht="18" customHeight="1" x14ac:dyDescent="0.25">
      <c r="A28" s="12"/>
      <c r="B28" s="145" t="s">
        <v>10</v>
      </c>
      <c r="C28" s="156"/>
      <c r="D28" s="156"/>
      <c r="E28" s="157"/>
      <c r="F28" s="25"/>
      <c r="G28" s="25"/>
      <c r="H28" s="26"/>
      <c r="I28" s="27"/>
    </row>
    <row r="29" spans="1:10" ht="18" customHeight="1" x14ac:dyDescent="0.25">
      <c r="A29" s="12"/>
      <c r="B29" s="142" t="s">
        <v>26</v>
      </c>
      <c r="C29" s="143"/>
      <c r="D29" s="143"/>
      <c r="E29" s="144"/>
      <c r="F29" s="22">
        <v>200</v>
      </c>
      <c r="G29" s="22">
        <v>139.19999999999999</v>
      </c>
      <c r="H29" s="23">
        <v>7.04</v>
      </c>
      <c r="I29" s="27"/>
    </row>
    <row r="30" spans="1:10" ht="18" customHeight="1" x14ac:dyDescent="0.25">
      <c r="A30" s="12"/>
      <c r="B30" s="142" t="s">
        <v>136</v>
      </c>
      <c r="C30" s="143"/>
      <c r="D30" s="143"/>
      <c r="E30" s="144"/>
      <c r="F30" s="22" t="s">
        <v>49</v>
      </c>
      <c r="G30" s="22">
        <v>288.8</v>
      </c>
      <c r="H30" s="23">
        <v>6.68</v>
      </c>
      <c r="I30" s="27"/>
    </row>
    <row r="31" spans="1:10" ht="18" customHeight="1" x14ac:dyDescent="0.25">
      <c r="A31" s="12"/>
      <c r="B31" s="142"/>
      <c r="C31" s="143"/>
      <c r="D31" s="143"/>
      <c r="E31" s="144"/>
      <c r="F31" s="25"/>
      <c r="G31" s="20">
        <f>SUM(G29:G30)</f>
        <v>428</v>
      </c>
      <c r="H31" s="21">
        <f>SUM(H29:H30)</f>
        <v>13.719999999999999</v>
      </c>
      <c r="I31" s="12"/>
    </row>
    <row r="32" spans="1:10" ht="18" customHeight="1" x14ac:dyDescent="0.25">
      <c r="A32" s="12"/>
      <c r="B32" s="145" t="s">
        <v>11</v>
      </c>
      <c r="C32" s="146"/>
      <c r="D32" s="146"/>
      <c r="E32" s="147"/>
      <c r="F32" s="25"/>
      <c r="G32" s="25"/>
      <c r="H32" s="26"/>
      <c r="I32" s="27"/>
    </row>
    <row r="33" spans="1:9" ht="18" customHeight="1" x14ac:dyDescent="0.25">
      <c r="A33" s="12"/>
      <c r="B33" s="142" t="s">
        <v>137</v>
      </c>
      <c r="C33" s="143"/>
      <c r="D33" s="143"/>
      <c r="E33" s="144"/>
      <c r="F33" s="25" t="s">
        <v>138</v>
      </c>
      <c r="G33" s="25">
        <v>147</v>
      </c>
      <c r="H33" s="26">
        <v>49.99</v>
      </c>
      <c r="I33" s="27"/>
    </row>
    <row r="34" spans="1:9" ht="18" customHeight="1" x14ac:dyDescent="0.25">
      <c r="A34" s="12"/>
      <c r="B34" s="142" t="s">
        <v>74</v>
      </c>
      <c r="C34" s="143"/>
      <c r="D34" s="143"/>
      <c r="E34" s="144"/>
      <c r="F34" s="25">
        <v>200</v>
      </c>
      <c r="G34" s="25">
        <v>226</v>
      </c>
      <c r="H34" s="26">
        <v>21.53</v>
      </c>
      <c r="I34" s="27"/>
    </row>
    <row r="35" spans="1:9" ht="18" customHeight="1" x14ac:dyDescent="0.25">
      <c r="A35" s="12"/>
      <c r="B35" s="148" t="s">
        <v>12</v>
      </c>
      <c r="C35" s="149"/>
      <c r="D35" s="149"/>
      <c r="E35" s="150"/>
      <c r="F35" s="25" t="s">
        <v>13</v>
      </c>
      <c r="G35" s="25">
        <v>60</v>
      </c>
      <c r="H35" s="26">
        <v>1.76</v>
      </c>
      <c r="I35" s="12"/>
    </row>
    <row r="36" spans="1:9" ht="18" customHeight="1" x14ac:dyDescent="0.25">
      <c r="A36" s="12"/>
      <c r="B36" s="148" t="s">
        <v>7</v>
      </c>
      <c r="C36" s="149"/>
      <c r="D36" s="149"/>
      <c r="E36" s="150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48" t="s">
        <v>55</v>
      </c>
      <c r="C37" s="194"/>
      <c r="D37" s="194"/>
      <c r="E37" s="195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142"/>
      <c r="C38" s="154"/>
      <c r="D38" s="154"/>
      <c r="E38" s="155"/>
      <c r="F38" s="25"/>
      <c r="G38" s="20">
        <f>SUM(G33:G37)</f>
        <v>793.90000000000009</v>
      </c>
      <c r="H38" s="31">
        <f>SUM(H33:H37)</f>
        <v>78.940000000000012</v>
      </c>
      <c r="I38" s="32"/>
    </row>
    <row r="39" spans="1:9" ht="18" customHeight="1" x14ac:dyDescent="0.25">
      <c r="A39" s="12"/>
      <c r="B39" s="142"/>
      <c r="C39" s="154"/>
      <c r="D39" s="154"/>
      <c r="E39" s="155"/>
      <c r="F39" s="25"/>
      <c r="G39" s="20"/>
      <c r="H39" s="31"/>
      <c r="I39" s="32"/>
    </row>
    <row r="40" spans="1:9" ht="18" customHeight="1" x14ac:dyDescent="0.25">
      <c r="A40" s="12"/>
      <c r="B40" s="151" t="s">
        <v>124</v>
      </c>
      <c r="C40" s="152"/>
      <c r="D40" s="152"/>
      <c r="E40" s="153"/>
      <c r="F40" s="25"/>
      <c r="G40" s="20"/>
      <c r="H40" s="31"/>
      <c r="I40" s="32"/>
    </row>
    <row r="41" spans="1:9" ht="18" customHeight="1" x14ac:dyDescent="0.25">
      <c r="A41" s="12"/>
      <c r="B41" s="142" t="s">
        <v>125</v>
      </c>
      <c r="C41" s="143"/>
      <c r="D41" s="143"/>
      <c r="E41" s="144"/>
      <c r="F41" s="25">
        <v>200</v>
      </c>
      <c r="G41" s="22">
        <v>100</v>
      </c>
      <c r="H41" s="116">
        <v>19.170000000000002</v>
      </c>
      <c r="I41" s="32"/>
    </row>
    <row r="42" spans="1:9" ht="18" customHeight="1" x14ac:dyDescent="0.25">
      <c r="A42" s="12"/>
      <c r="B42" s="148" t="s">
        <v>23</v>
      </c>
      <c r="C42" s="149"/>
      <c r="D42" s="149"/>
      <c r="E42" s="150"/>
      <c r="F42" s="25">
        <v>30</v>
      </c>
      <c r="G42" s="22">
        <v>125.1</v>
      </c>
      <c r="H42" s="116">
        <v>5.04</v>
      </c>
      <c r="I42" s="32"/>
    </row>
    <row r="43" spans="1:9" ht="18" customHeight="1" x14ac:dyDescent="0.25">
      <c r="A43" s="12"/>
      <c r="B43" s="142"/>
      <c r="C43" s="154"/>
      <c r="D43" s="154"/>
      <c r="E43" s="155"/>
      <c r="F43" s="25"/>
      <c r="G43" s="20">
        <f>SUM(G41:G42)</f>
        <v>225.1</v>
      </c>
      <c r="H43" s="31">
        <f>SUM(H41:H42)</f>
        <v>24.21</v>
      </c>
      <c r="I43" s="32"/>
    </row>
    <row r="44" spans="1:9" ht="18" customHeight="1" x14ac:dyDescent="0.25">
      <c r="A44" s="12"/>
      <c r="B44" s="142"/>
      <c r="C44" s="154"/>
      <c r="D44" s="154"/>
      <c r="E44" s="155"/>
      <c r="F44" s="25"/>
      <c r="G44" s="20"/>
      <c r="H44" s="31"/>
      <c r="I44" s="32"/>
    </row>
    <row r="45" spans="1:9" ht="18" customHeight="1" x14ac:dyDescent="0.25">
      <c r="A45" s="12"/>
      <c r="B45" s="139" t="s">
        <v>14</v>
      </c>
      <c r="C45" s="140"/>
      <c r="D45" s="140"/>
      <c r="E45" s="141"/>
      <c r="F45" s="20"/>
      <c r="G45" s="20">
        <f>G15+G18+G27+G31+G38+G43</f>
        <v>3720.15</v>
      </c>
      <c r="H45" s="21">
        <f>H15+H18+H27+H31+H38+H43</f>
        <v>362.40999999999997</v>
      </c>
      <c r="I45" s="34"/>
    </row>
    <row r="46" spans="1:9" ht="18" customHeight="1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customHeight="1" x14ac:dyDescent="0.25">
      <c r="A47" s="12"/>
      <c r="B47" s="13"/>
      <c r="C47" s="13"/>
      <c r="D47" s="13"/>
      <c r="E47" s="13"/>
      <c r="F47" s="14"/>
      <c r="G47" s="14"/>
      <c r="H47" s="15"/>
      <c r="I47" s="12"/>
    </row>
    <row r="48" spans="1:9" ht="18" customHeight="1" x14ac:dyDescent="0.25">
      <c r="A48" s="12"/>
      <c r="B48" s="138" t="s">
        <v>110</v>
      </c>
      <c r="C48" s="138"/>
      <c r="D48" s="138"/>
      <c r="E48" s="138"/>
      <c r="F48" s="138"/>
      <c r="G48" s="138"/>
      <c r="H48" s="138"/>
      <c r="I48" s="138"/>
    </row>
    <row r="49" spans="1:9" ht="18" customHeight="1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customHeight="1" x14ac:dyDescent="0.25">
      <c r="A50" s="12"/>
      <c r="B50" s="138" t="s">
        <v>112</v>
      </c>
      <c r="C50" s="138"/>
      <c r="D50" s="138"/>
      <c r="E50" s="138"/>
      <c r="F50" s="138"/>
      <c r="G50" s="138"/>
      <c r="H50" s="138"/>
      <c r="I50" s="138"/>
    </row>
  </sheetData>
  <mergeCells count="42">
    <mergeCell ref="B25:E25"/>
    <mergeCell ref="B35:E35"/>
    <mergeCell ref="B45:E45"/>
    <mergeCell ref="B48:I48"/>
    <mergeCell ref="B41:E41"/>
    <mergeCell ref="B40:E40"/>
    <mergeCell ref="B36:E36"/>
    <mergeCell ref="B37:E37"/>
    <mergeCell ref="B38:E38"/>
    <mergeCell ref="B39:E39"/>
    <mergeCell ref="B43:E43"/>
    <mergeCell ref="B44:E44"/>
    <mergeCell ref="B42:E42"/>
    <mergeCell ref="B22:E22"/>
    <mergeCell ref="B50:I50"/>
    <mergeCell ref="B34:E34"/>
    <mergeCell ref="B18:E18"/>
    <mergeCell ref="B19:E19"/>
    <mergeCell ref="B20:E20"/>
    <mergeCell ref="B23:E23"/>
    <mergeCell ref="B24:E24"/>
    <mergeCell ref="B28:E28"/>
    <mergeCell ref="B29:E29"/>
    <mergeCell ref="B30:E30"/>
    <mergeCell ref="B31:E31"/>
    <mergeCell ref="B32:E32"/>
    <mergeCell ref="B33:E33"/>
    <mergeCell ref="B27:E27"/>
    <mergeCell ref="B26:E26"/>
    <mergeCell ref="B21:E21"/>
    <mergeCell ref="B17:E17"/>
    <mergeCell ref="E4:G4"/>
    <mergeCell ref="B6:H6"/>
    <mergeCell ref="B9:E9"/>
    <mergeCell ref="B10:E10"/>
    <mergeCell ref="F10:H10"/>
    <mergeCell ref="B11:E11"/>
    <mergeCell ref="B12:E12"/>
    <mergeCell ref="B15:E15"/>
    <mergeCell ref="B16:E16"/>
    <mergeCell ref="B13:E13"/>
    <mergeCell ref="B14:E14"/>
  </mergeCell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I51"/>
  <sheetViews>
    <sheetView view="pageBreakPreview" zoomScale="60" workbookViewId="0">
      <selection activeCell="M39" sqref="M39"/>
    </sheetView>
  </sheetViews>
  <sheetFormatPr defaultRowHeight="15" x14ac:dyDescent="0.25"/>
  <cols>
    <col min="1" max="4" width="10.7109375" customWidth="1"/>
    <col min="5" max="5" width="33.28515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customHeight="1" x14ac:dyDescent="0.25">
      <c r="A3" s="12"/>
      <c r="B3" s="12"/>
      <c r="C3" s="19" t="s">
        <v>1</v>
      </c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/>
      <c r="C4" s="12" t="s">
        <v>24</v>
      </c>
      <c r="D4" s="12"/>
      <c r="E4" s="192" t="s">
        <v>2</v>
      </c>
      <c r="F4" s="192"/>
      <c r="G4" s="192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64" t="s">
        <v>181</v>
      </c>
      <c r="C6" s="164"/>
      <c r="D6" s="164"/>
      <c r="E6" s="164"/>
      <c r="F6" s="164"/>
      <c r="G6" s="164"/>
      <c r="H6" s="164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45" t="s">
        <v>3</v>
      </c>
      <c r="C9" s="156"/>
      <c r="D9" s="156"/>
      <c r="E9" s="157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45" t="s">
        <v>20</v>
      </c>
      <c r="C10" s="156"/>
      <c r="D10" s="156"/>
      <c r="E10" s="157"/>
      <c r="F10" s="182"/>
      <c r="G10" s="183"/>
      <c r="H10" s="184"/>
      <c r="I10" s="12"/>
    </row>
    <row r="11" spans="1:9" ht="18" customHeight="1" x14ac:dyDescent="0.25">
      <c r="A11" s="12"/>
      <c r="B11" s="171" t="s">
        <v>122</v>
      </c>
      <c r="C11" s="158"/>
      <c r="D11" s="158"/>
      <c r="E11" s="159"/>
      <c r="F11" s="22">
        <v>250</v>
      </c>
      <c r="G11" s="22">
        <v>340.9</v>
      </c>
      <c r="H11" s="23">
        <v>24.21</v>
      </c>
      <c r="I11" s="12"/>
    </row>
    <row r="12" spans="1:9" ht="18" customHeight="1" x14ac:dyDescent="0.25">
      <c r="A12" s="12"/>
      <c r="B12" s="171" t="s">
        <v>77</v>
      </c>
      <c r="C12" s="158"/>
      <c r="D12" s="158"/>
      <c r="E12" s="159"/>
      <c r="F12" s="22">
        <v>200</v>
      </c>
      <c r="G12" s="22">
        <v>150.80000000000001</v>
      </c>
      <c r="H12" s="23">
        <v>22.28</v>
      </c>
      <c r="I12" s="12"/>
    </row>
    <row r="13" spans="1:9" ht="18" customHeight="1" x14ac:dyDescent="0.25">
      <c r="A13" s="12"/>
      <c r="B13" s="171" t="s">
        <v>97</v>
      </c>
      <c r="C13" s="154"/>
      <c r="D13" s="154"/>
      <c r="E13" s="155"/>
      <c r="F13" s="22" t="s">
        <v>98</v>
      </c>
      <c r="G13" s="22">
        <v>63</v>
      </c>
      <c r="H13" s="23">
        <v>10.5</v>
      </c>
      <c r="I13" s="12"/>
    </row>
    <row r="14" spans="1:9" ht="18" customHeight="1" x14ac:dyDescent="0.25">
      <c r="A14" s="12"/>
      <c r="B14" s="171" t="s">
        <v>7</v>
      </c>
      <c r="C14" s="158"/>
      <c r="D14" s="158"/>
      <c r="E14" s="159"/>
      <c r="F14" s="22">
        <v>100</v>
      </c>
      <c r="G14" s="22">
        <v>242</v>
      </c>
      <c r="H14" s="23">
        <v>3.57</v>
      </c>
      <c r="I14" s="12"/>
    </row>
    <row r="15" spans="1:9" ht="18" customHeight="1" x14ac:dyDescent="0.25">
      <c r="A15" s="12"/>
      <c r="B15" s="171" t="s">
        <v>21</v>
      </c>
      <c r="C15" s="158"/>
      <c r="D15" s="158"/>
      <c r="E15" s="159"/>
      <c r="F15" s="22">
        <v>10</v>
      </c>
      <c r="G15" s="22">
        <v>75</v>
      </c>
      <c r="H15" s="23">
        <v>7.9</v>
      </c>
      <c r="I15" s="12"/>
    </row>
    <row r="16" spans="1:9" ht="18" customHeight="1" x14ac:dyDescent="0.25">
      <c r="A16" s="12"/>
      <c r="B16" s="139"/>
      <c r="C16" s="140"/>
      <c r="D16" s="140"/>
      <c r="E16" s="141"/>
      <c r="F16" s="20"/>
      <c r="G16" s="20">
        <f>SUM(G11:G15)</f>
        <v>871.7</v>
      </c>
      <c r="H16" s="21">
        <f>SUM(H11:H15)</f>
        <v>68.460000000000008</v>
      </c>
      <c r="I16" s="61"/>
    </row>
    <row r="17" spans="1:9" ht="18" customHeight="1" x14ac:dyDescent="0.25">
      <c r="A17" s="12"/>
      <c r="B17" s="145" t="s">
        <v>8</v>
      </c>
      <c r="C17" s="156"/>
      <c r="D17" s="156"/>
      <c r="E17" s="157"/>
      <c r="F17" s="25"/>
      <c r="G17" s="25"/>
      <c r="H17" s="26"/>
      <c r="I17" s="12"/>
    </row>
    <row r="18" spans="1:9" ht="18" customHeight="1" x14ac:dyDescent="0.25">
      <c r="A18" s="12"/>
      <c r="B18" s="142" t="s">
        <v>22</v>
      </c>
      <c r="C18" s="143"/>
      <c r="D18" s="143"/>
      <c r="E18" s="144"/>
      <c r="F18" s="25">
        <v>293</v>
      </c>
      <c r="G18" s="25">
        <v>104</v>
      </c>
      <c r="H18" s="66">
        <v>26.37</v>
      </c>
      <c r="I18" s="27"/>
    </row>
    <row r="19" spans="1:9" ht="18" customHeight="1" x14ac:dyDescent="0.25">
      <c r="A19" s="12"/>
      <c r="B19" s="145"/>
      <c r="C19" s="156"/>
      <c r="D19" s="156"/>
      <c r="E19" s="157"/>
      <c r="F19" s="20"/>
      <c r="G19" s="20">
        <f>SUM(G18:G18)</f>
        <v>104</v>
      </c>
      <c r="H19" s="21">
        <f>SUM(H18)</f>
        <v>26.37</v>
      </c>
      <c r="I19" s="61"/>
    </row>
    <row r="20" spans="1:9" ht="18" customHeight="1" x14ac:dyDescent="0.25">
      <c r="A20" s="12"/>
      <c r="B20" s="145" t="s">
        <v>9</v>
      </c>
      <c r="C20" s="156"/>
      <c r="D20" s="156"/>
      <c r="E20" s="157"/>
      <c r="F20" s="25"/>
      <c r="G20" s="25"/>
      <c r="H20" s="26"/>
      <c r="I20" s="12"/>
    </row>
    <row r="21" spans="1:9" ht="18" customHeight="1" x14ac:dyDescent="0.25">
      <c r="A21" s="12"/>
      <c r="B21" s="142" t="s">
        <v>182</v>
      </c>
      <c r="C21" s="143"/>
      <c r="D21" s="143"/>
      <c r="E21" s="144"/>
      <c r="F21" s="25">
        <v>300</v>
      </c>
      <c r="G21" s="25">
        <v>196.5</v>
      </c>
      <c r="H21" s="26">
        <v>8.42</v>
      </c>
      <c r="I21" s="27"/>
    </row>
    <row r="22" spans="1:9" ht="18" customHeight="1" x14ac:dyDescent="0.25">
      <c r="A22" s="12"/>
      <c r="B22" s="142" t="s">
        <v>42</v>
      </c>
      <c r="C22" s="143"/>
      <c r="D22" s="143"/>
      <c r="E22" s="144"/>
      <c r="F22" s="25" t="s">
        <v>140</v>
      </c>
      <c r="G22" s="25">
        <v>560</v>
      </c>
      <c r="H22" s="26">
        <v>173.61</v>
      </c>
      <c r="I22" s="27"/>
    </row>
    <row r="23" spans="1:9" ht="18" customHeight="1" x14ac:dyDescent="0.25">
      <c r="A23" s="12"/>
      <c r="B23" s="142" t="s">
        <v>41</v>
      </c>
      <c r="C23" s="143"/>
      <c r="D23" s="143"/>
      <c r="E23" s="144"/>
      <c r="F23" s="25">
        <v>100</v>
      </c>
      <c r="G23" s="25">
        <v>83</v>
      </c>
      <c r="H23" s="26">
        <v>9.25</v>
      </c>
      <c r="I23" s="27"/>
    </row>
    <row r="24" spans="1:9" ht="18" customHeight="1" x14ac:dyDescent="0.25">
      <c r="A24" s="12"/>
      <c r="B24" s="142" t="s">
        <v>32</v>
      </c>
      <c r="C24" s="143"/>
      <c r="D24" s="143"/>
      <c r="E24" s="144"/>
      <c r="F24" s="25">
        <v>200</v>
      </c>
      <c r="G24" s="25">
        <v>101.6</v>
      </c>
      <c r="H24" s="26">
        <v>10.4</v>
      </c>
      <c r="I24" s="27"/>
    </row>
    <row r="25" spans="1:9" ht="18" customHeight="1" x14ac:dyDescent="0.25">
      <c r="A25" s="12"/>
      <c r="B25" s="142" t="s">
        <v>7</v>
      </c>
      <c r="C25" s="143"/>
      <c r="D25" s="143"/>
      <c r="E25" s="144"/>
      <c r="F25" s="25">
        <v>80</v>
      </c>
      <c r="G25" s="25">
        <v>193.6</v>
      </c>
      <c r="H25" s="26">
        <v>2.86</v>
      </c>
      <c r="I25" s="27"/>
    </row>
    <row r="26" spans="1:9" ht="18" customHeight="1" x14ac:dyDescent="0.25">
      <c r="A26" s="12"/>
      <c r="B26" s="142" t="s">
        <v>55</v>
      </c>
      <c r="C26" s="143"/>
      <c r="D26" s="143"/>
      <c r="E26" s="144"/>
      <c r="F26" s="25">
        <v>80</v>
      </c>
      <c r="G26" s="25">
        <v>191.2</v>
      </c>
      <c r="H26" s="26">
        <v>3.2</v>
      </c>
      <c r="I26" s="27"/>
    </row>
    <row r="27" spans="1:9" ht="18" customHeight="1" x14ac:dyDescent="0.25">
      <c r="A27" s="12"/>
      <c r="B27" s="160"/>
      <c r="C27" s="259"/>
      <c r="D27" s="259"/>
      <c r="E27" s="260"/>
      <c r="F27" s="25"/>
      <c r="G27" s="20">
        <f>SUM(G21:G26)</f>
        <v>1325.9</v>
      </c>
      <c r="H27" s="21">
        <f>SUM(H21:H26)</f>
        <v>207.74</v>
      </c>
      <c r="I27" s="27"/>
    </row>
    <row r="28" spans="1:9" ht="18" customHeight="1" x14ac:dyDescent="0.25">
      <c r="A28" s="12"/>
      <c r="B28" s="145" t="s">
        <v>10</v>
      </c>
      <c r="C28" s="156"/>
      <c r="D28" s="156"/>
      <c r="E28" s="157"/>
      <c r="F28" s="25"/>
      <c r="G28" s="25"/>
      <c r="H28" s="26"/>
      <c r="I28" s="27"/>
    </row>
    <row r="29" spans="1:9" ht="18" customHeight="1" x14ac:dyDescent="0.25">
      <c r="A29" s="12"/>
      <c r="B29" s="142" t="s">
        <v>165</v>
      </c>
      <c r="C29" s="143"/>
      <c r="D29" s="143"/>
      <c r="E29" s="144"/>
      <c r="F29" s="22">
        <v>200</v>
      </c>
      <c r="G29" s="22">
        <v>116.6</v>
      </c>
      <c r="H29" s="23">
        <v>5.87</v>
      </c>
      <c r="I29" s="27"/>
    </row>
    <row r="30" spans="1:9" ht="18" customHeight="1" x14ac:dyDescent="0.25">
      <c r="A30" s="12"/>
      <c r="B30" s="142" t="s">
        <v>65</v>
      </c>
      <c r="C30" s="143"/>
      <c r="D30" s="143"/>
      <c r="E30" s="144"/>
      <c r="F30" s="22">
        <v>100</v>
      </c>
      <c r="G30" s="22">
        <v>364</v>
      </c>
      <c r="H30" s="23">
        <v>11.17</v>
      </c>
      <c r="I30" s="27"/>
    </row>
    <row r="31" spans="1:9" ht="18" customHeight="1" x14ac:dyDescent="0.25">
      <c r="A31" s="12"/>
      <c r="B31" s="142"/>
      <c r="C31" s="143"/>
      <c r="D31" s="143"/>
      <c r="E31" s="144"/>
      <c r="F31" s="25"/>
      <c r="G31" s="20">
        <f>SUM(G29:G30)</f>
        <v>480.6</v>
      </c>
      <c r="H31" s="21">
        <f>SUM(H29:H30)</f>
        <v>17.04</v>
      </c>
      <c r="I31" s="12"/>
    </row>
    <row r="32" spans="1:9" ht="18" customHeight="1" x14ac:dyDescent="0.25">
      <c r="A32" s="12"/>
      <c r="B32" s="145" t="s">
        <v>11</v>
      </c>
      <c r="C32" s="146"/>
      <c r="D32" s="146"/>
      <c r="E32" s="147"/>
      <c r="F32" s="25"/>
      <c r="G32" s="25"/>
      <c r="H32" s="26"/>
      <c r="I32" s="27"/>
    </row>
    <row r="33" spans="1:9" ht="18" customHeight="1" x14ac:dyDescent="0.25">
      <c r="A33" s="12"/>
      <c r="B33" s="142" t="s">
        <v>17</v>
      </c>
      <c r="C33" s="143"/>
      <c r="D33" s="143"/>
      <c r="E33" s="144"/>
      <c r="F33" s="25" t="s">
        <v>126</v>
      </c>
      <c r="G33" s="25">
        <v>612</v>
      </c>
      <c r="H33" s="26">
        <v>69.14</v>
      </c>
      <c r="I33" s="27"/>
    </row>
    <row r="34" spans="1:9" ht="18" customHeight="1" x14ac:dyDescent="0.25">
      <c r="A34" s="12"/>
      <c r="B34" s="142" t="s">
        <v>37</v>
      </c>
      <c r="C34" s="143"/>
      <c r="D34" s="143"/>
      <c r="E34" s="144"/>
      <c r="F34" s="25">
        <v>100</v>
      </c>
      <c r="G34" s="25">
        <v>132</v>
      </c>
      <c r="H34" s="26">
        <v>11.02</v>
      </c>
      <c r="I34" s="27"/>
    </row>
    <row r="35" spans="1:9" ht="18" customHeight="1" x14ac:dyDescent="0.25">
      <c r="A35" s="12"/>
      <c r="B35" s="148" t="s">
        <v>54</v>
      </c>
      <c r="C35" s="149"/>
      <c r="D35" s="149"/>
      <c r="E35" s="150"/>
      <c r="F35" s="25" t="s">
        <v>53</v>
      </c>
      <c r="G35" s="25">
        <v>65</v>
      </c>
      <c r="H35" s="26">
        <v>3.29</v>
      </c>
      <c r="I35" s="12"/>
    </row>
    <row r="36" spans="1:9" ht="18" customHeight="1" x14ac:dyDescent="0.25">
      <c r="A36" s="12"/>
      <c r="B36" s="148" t="s">
        <v>7</v>
      </c>
      <c r="C36" s="149"/>
      <c r="D36" s="149"/>
      <c r="E36" s="150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48" t="s">
        <v>55</v>
      </c>
      <c r="C37" s="149"/>
      <c r="D37" s="149"/>
      <c r="E37" s="150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142"/>
      <c r="C38" s="143"/>
      <c r="D38" s="143"/>
      <c r="E38" s="144"/>
      <c r="F38" s="25"/>
      <c r="G38" s="20">
        <f>SUM(G33:G37)</f>
        <v>1169.9000000000001</v>
      </c>
      <c r="H38" s="31">
        <f>SUM(H33:H37)</f>
        <v>89.11</v>
      </c>
      <c r="I38" s="32"/>
    </row>
    <row r="39" spans="1:9" ht="18" customHeight="1" x14ac:dyDescent="0.25">
      <c r="A39" s="12"/>
      <c r="B39" s="142"/>
      <c r="C39" s="143"/>
      <c r="D39" s="143"/>
      <c r="E39" s="144"/>
      <c r="F39" s="25"/>
      <c r="G39" s="20"/>
      <c r="H39" s="31"/>
      <c r="I39" s="32"/>
    </row>
    <row r="40" spans="1:9" ht="18" customHeight="1" x14ac:dyDescent="0.25">
      <c r="A40" s="12"/>
      <c r="B40" s="178" t="s">
        <v>124</v>
      </c>
      <c r="C40" s="179"/>
      <c r="D40" s="179"/>
      <c r="E40" s="180"/>
      <c r="F40" s="25"/>
      <c r="G40" s="20"/>
      <c r="H40" s="31"/>
      <c r="I40" s="32"/>
    </row>
    <row r="41" spans="1:9" ht="18" customHeight="1" x14ac:dyDescent="0.25">
      <c r="A41" s="12"/>
      <c r="B41" s="142" t="s">
        <v>125</v>
      </c>
      <c r="C41" s="143"/>
      <c r="D41" s="143"/>
      <c r="E41" s="144"/>
      <c r="F41" s="25">
        <v>200</v>
      </c>
      <c r="G41" s="22">
        <v>100</v>
      </c>
      <c r="H41" s="116">
        <v>19.170000000000002</v>
      </c>
      <c r="I41" s="32"/>
    </row>
    <row r="42" spans="1:9" ht="18" customHeight="1" x14ac:dyDescent="0.25">
      <c r="A42" s="12"/>
      <c r="B42" s="142"/>
      <c r="C42" s="143"/>
      <c r="D42" s="143"/>
      <c r="E42" s="144"/>
      <c r="F42" s="25"/>
      <c r="G42" s="20">
        <v>100</v>
      </c>
      <c r="H42" s="31">
        <v>19.170000000000002</v>
      </c>
      <c r="I42" s="32"/>
    </row>
    <row r="43" spans="1:9" ht="18" customHeight="1" x14ac:dyDescent="0.25">
      <c r="A43" s="12"/>
      <c r="B43" s="142"/>
      <c r="C43" s="143"/>
      <c r="D43" s="143"/>
      <c r="E43" s="144"/>
      <c r="F43" s="25"/>
      <c r="G43" s="68"/>
      <c r="H43" s="70"/>
      <c r="I43" s="32"/>
    </row>
    <row r="44" spans="1:9" ht="18" customHeight="1" x14ac:dyDescent="0.25">
      <c r="A44" s="12"/>
      <c r="B44" s="139" t="s">
        <v>14</v>
      </c>
      <c r="C44" s="140"/>
      <c r="D44" s="140"/>
      <c r="E44" s="141"/>
      <c r="F44" s="20"/>
      <c r="G44" s="20">
        <f>G16+G19+G27+G31+G38+G42</f>
        <v>4052.1000000000004</v>
      </c>
      <c r="H44" s="21">
        <f>H16+H19+H27+H31+H38+H42</f>
        <v>427.8900000000001</v>
      </c>
      <c r="I44" s="34"/>
    </row>
    <row r="45" spans="1:9" ht="18" customHeight="1" x14ac:dyDescent="0.25">
      <c r="A45" s="12"/>
      <c r="B45" s="12"/>
      <c r="C45" s="12"/>
      <c r="D45" s="12"/>
      <c r="E45" s="12"/>
      <c r="F45" s="14"/>
      <c r="G45" s="14"/>
      <c r="H45" s="15"/>
      <c r="I45" s="1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38" t="s">
        <v>113</v>
      </c>
      <c r="C47" s="138"/>
      <c r="D47" s="138"/>
      <c r="E47" s="138"/>
      <c r="F47" s="138"/>
      <c r="G47" s="138"/>
      <c r="H47" s="138"/>
      <c r="I47" s="138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38" t="s">
        <v>114</v>
      </c>
      <c r="C49" s="138"/>
      <c r="D49" s="138"/>
      <c r="E49" s="138"/>
      <c r="F49" s="138"/>
      <c r="G49" s="138"/>
      <c r="H49" s="138"/>
      <c r="I49" s="138"/>
    </row>
    <row r="50" spans="1:9" ht="20.25" x14ac:dyDescent="0.3">
      <c r="B50" s="18"/>
      <c r="C50" s="18"/>
      <c r="D50" s="18"/>
      <c r="E50" s="18"/>
      <c r="F50" s="16"/>
      <c r="G50" s="16"/>
      <c r="H50" s="17"/>
      <c r="I50" s="18"/>
    </row>
    <row r="51" spans="1:9" ht="20.25" x14ac:dyDescent="0.3">
      <c r="B51" s="18"/>
      <c r="C51" s="18"/>
      <c r="D51" s="18"/>
      <c r="E51" s="18"/>
      <c r="F51" s="16"/>
      <c r="G51" s="16"/>
      <c r="H51" s="17"/>
      <c r="I51" s="18"/>
    </row>
  </sheetData>
  <mergeCells count="41">
    <mergeCell ref="B44:E44"/>
    <mergeCell ref="B47:I47"/>
    <mergeCell ref="B49:I49"/>
    <mergeCell ref="B30:E30"/>
    <mergeCell ref="B31:E31"/>
    <mergeCell ref="B32:E32"/>
    <mergeCell ref="B33:E33"/>
    <mergeCell ref="B35:E35"/>
    <mergeCell ref="B38:E38"/>
    <mergeCell ref="B36:E36"/>
    <mergeCell ref="B43:E43"/>
    <mergeCell ref="B42:E42"/>
    <mergeCell ref="B40:E40"/>
    <mergeCell ref="B34:E34"/>
    <mergeCell ref="B37:E37"/>
    <mergeCell ref="B19:E19"/>
    <mergeCell ref="B23:E23"/>
    <mergeCell ref="B41:E41"/>
    <mergeCell ref="B17:E17"/>
    <mergeCell ref="B29:E29"/>
    <mergeCell ref="B28:E28"/>
    <mergeCell ref="B26:E26"/>
    <mergeCell ref="B22:E22"/>
    <mergeCell ref="B21:E21"/>
    <mergeCell ref="B20:E20"/>
    <mergeCell ref="B24:E24"/>
    <mergeCell ref="B39:E39"/>
    <mergeCell ref="B18:E18"/>
    <mergeCell ref="B25:E25"/>
    <mergeCell ref="B27:E27"/>
    <mergeCell ref="E4:G4"/>
    <mergeCell ref="B6:H6"/>
    <mergeCell ref="B9:E9"/>
    <mergeCell ref="B10:E10"/>
    <mergeCell ref="F10:H10"/>
    <mergeCell ref="B11:E11"/>
    <mergeCell ref="B12:E12"/>
    <mergeCell ref="B14:E14"/>
    <mergeCell ref="B15:E15"/>
    <mergeCell ref="B16:E16"/>
    <mergeCell ref="B13:E13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N54"/>
  <sheetViews>
    <sheetView view="pageBreakPreview" zoomScale="60" workbookViewId="0">
      <selection activeCell="H47" sqref="H47"/>
    </sheetView>
  </sheetViews>
  <sheetFormatPr defaultRowHeight="15" x14ac:dyDescent="0.25"/>
  <cols>
    <col min="1" max="4" width="10.7109375" customWidth="1"/>
    <col min="5" max="5" width="16.28515625" customWidth="1"/>
    <col min="6" max="9" width="10.7109375" customWidth="1"/>
  </cols>
  <sheetData>
    <row r="1" spans="1:14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4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4" ht="18" customHeight="1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14" ht="18" customHeight="1" x14ac:dyDescent="0.25">
      <c r="A4" s="12"/>
      <c r="B4" s="12" t="s">
        <v>24</v>
      </c>
      <c r="C4" s="12"/>
      <c r="D4" s="12"/>
      <c r="E4" s="12"/>
      <c r="F4" s="14" t="s">
        <v>28</v>
      </c>
      <c r="G4" s="14"/>
      <c r="H4" s="15"/>
      <c r="I4" s="12"/>
    </row>
    <row r="5" spans="1:14" ht="18" customHeight="1" x14ac:dyDescent="0.25">
      <c r="A5" s="12"/>
      <c r="B5" s="12"/>
      <c r="C5" s="12"/>
      <c r="D5" s="12"/>
      <c r="E5" s="163"/>
      <c r="F5" s="163"/>
      <c r="G5" s="163"/>
      <c r="H5" s="15"/>
      <c r="I5" s="12"/>
    </row>
    <row r="6" spans="1:14" ht="18" customHeight="1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14" ht="18" customHeight="1" x14ac:dyDescent="0.3">
      <c r="A7" s="12"/>
      <c r="B7" s="164" t="s">
        <v>183</v>
      </c>
      <c r="C7" s="164"/>
      <c r="D7" s="164"/>
      <c r="E7" s="164"/>
      <c r="F7" s="164"/>
      <c r="G7" s="164"/>
      <c r="H7" s="164"/>
      <c r="I7" s="12"/>
    </row>
    <row r="8" spans="1:14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  <c r="N8" s="131"/>
    </row>
    <row r="9" spans="1:14" ht="18" customHeight="1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14" ht="18" customHeight="1" x14ac:dyDescent="0.25">
      <c r="A10" s="12"/>
      <c r="B10" s="145" t="s">
        <v>3</v>
      </c>
      <c r="C10" s="156"/>
      <c r="D10" s="156"/>
      <c r="E10" s="157"/>
      <c r="F10" s="20" t="s">
        <v>4</v>
      </c>
      <c r="G10" s="20" t="s">
        <v>5</v>
      </c>
      <c r="H10" s="21" t="s">
        <v>6</v>
      </c>
      <c r="I10" s="12"/>
    </row>
    <row r="11" spans="1:14" ht="18" customHeight="1" x14ac:dyDescent="0.25">
      <c r="A11" s="12"/>
      <c r="B11" s="165" t="s">
        <v>20</v>
      </c>
      <c r="C11" s="166"/>
      <c r="D11" s="166"/>
      <c r="E11" s="167"/>
      <c r="F11" s="168"/>
      <c r="G11" s="169"/>
      <c r="H11" s="170"/>
      <c r="I11" s="12"/>
    </row>
    <row r="12" spans="1:14" ht="18" customHeight="1" x14ac:dyDescent="0.25">
      <c r="A12" s="12"/>
      <c r="B12" s="175" t="s">
        <v>58</v>
      </c>
      <c r="C12" s="176"/>
      <c r="D12" s="176"/>
      <c r="E12" s="177"/>
      <c r="F12" s="22" t="s">
        <v>35</v>
      </c>
      <c r="G12" s="22">
        <v>414.28</v>
      </c>
      <c r="H12" s="23">
        <v>88.2</v>
      </c>
      <c r="I12" s="12"/>
    </row>
    <row r="13" spans="1:14" ht="18" customHeight="1" x14ac:dyDescent="0.25">
      <c r="A13" s="12"/>
      <c r="B13" s="171" t="s">
        <v>121</v>
      </c>
      <c r="C13" s="158"/>
      <c r="D13" s="158"/>
      <c r="E13" s="159"/>
      <c r="F13" s="22">
        <v>200</v>
      </c>
      <c r="G13" s="22">
        <v>151.80000000000001</v>
      </c>
      <c r="H13" s="23">
        <v>20.52</v>
      </c>
      <c r="I13" s="12"/>
    </row>
    <row r="14" spans="1:14" ht="18" customHeight="1" x14ac:dyDescent="0.25">
      <c r="A14" s="12"/>
      <c r="B14" s="62" t="s">
        <v>7</v>
      </c>
      <c r="C14" s="63"/>
      <c r="D14" s="63"/>
      <c r="E14" s="64"/>
      <c r="F14" s="22">
        <v>50</v>
      </c>
      <c r="G14" s="22">
        <v>121</v>
      </c>
      <c r="H14" s="23">
        <v>1.79</v>
      </c>
      <c r="I14" s="12"/>
    </row>
    <row r="15" spans="1:14" ht="18" customHeight="1" x14ac:dyDescent="0.25">
      <c r="A15" s="12"/>
      <c r="B15" s="171" t="s">
        <v>21</v>
      </c>
      <c r="C15" s="158"/>
      <c r="D15" s="158"/>
      <c r="E15" s="159"/>
      <c r="F15" s="22">
        <v>10</v>
      </c>
      <c r="G15" s="22">
        <v>75</v>
      </c>
      <c r="H15" s="23">
        <v>7.9</v>
      </c>
      <c r="I15" s="12"/>
    </row>
    <row r="16" spans="1:14" ht="18" customHeight="1" x14ac:dyDescent="0.25">
      <c r="A16" s="12"/>
      <c r="B16" s="171" t="s">
        <v>18</v>
      </c>
      <c r="C16" s="158"/>
      <c r="D16" s="158"/>
      <c r="E16" s="159"/>
      <c r="F16" s="22">
        <v>20</v>
      </c>
      <c r="G16" s="22">
        <v>72.8</v>
      </c>
      <c r="H16" s="23">
        <v>14.3</v>
      </c>
      <c r="I16" s="12"/>
    </row>
    <row r="17" spans="1:14" ht="18" customHeight="1" x14ac:dyDescent="0.25">
      <c r="A17" s="12"/>
      <c r="B17" s="139"/>
      <c r="C17" s="140"/>
      <c r="D17" s="140"/>
      <c r="E17" s="141"/>
      <c r="F17" s="20"/>
      <c r="G17" s="20">
        <f>SUM(G12:G16)</f>
        <v>834.87999999999988</v>
      </c>
      <c r="H17" s="21">
        <f>SUM(H12:H16)</f>
        <v>132.71</v>
      </c>
      <c r="I17" s="65"/>
      <c r="N17" s="1"/>
    </row>
    <row r="18" spans="1:14" ht="18" customHeight="1" x14ac:dyDescent="0.25">
      <c r="A18" s="12"/>
      <c r="B18" s="145" t="s">
        <v>8</v>
      </c>
      <c r="C18" s="156"/>
      <c r="D18" s="156"/>
      <c r="E18" s="157"/>
      <c r="F18" s="25"/>
      <c r="G18" s="25"/>
      <c r="H18" s="26"/>
      <c r="I18" s="12"/>
    </row>
    <row r="19" spans="1:14" ht="18" customHeight="1" x14ac:dyDescent="0.25">
      <c r="A19" s="12"/>
      <c r="B19" s="142" t="s">
        <v>57</v>
      </c>
      <c r="C19" s="158"/>
      <c r="D19" s="158"/>
      <c r="E19" s="159"/>
      <c r="F19" s="25">
        <v>260</v>
      </c>
      <c r="G19" s="25">
        <v>200</v>
      </c>
      <c r="H19" s="66">
        <v>50.8</v>
      </c>
      <c r="I19" s="27"/>
    </row>
    <row r="20" spans="1:14" ht="18" customHeight="1" x14ac:dyDescent="0.25">
      <c r="A20" s="12"/>
      <c r="B20" s="145"/>
      <c r="C20" s="156"/>
      <c r="D20" s="156"/>
      <c r="E20" s="157"/>
      <c r="F20" s="20"/>
      <c r="G20" s="20">
        <v>200</v>
      </c>
      <c r="H20" s="21">
        <f>SUM(H19)</f>
        <v>50.8</v>
      </c>
      <c r="I20" s="65"/>
    </row>
    <row r="21" spans="1:14" ht="18" customHeight="1" x14ac:dyDescent="0.25">
      <c r="A21" s="12"/>
      <c r="B21" s="145" t="s">
        <v>9</v>
      </c>
      <c r="C21" s="156"/>
      <c r="D21" s="156"/>
      <c r="E21" s="157"/>
      <c r="F21" s="25"/>
      <c r="G21" s="25"/>
      <c r="H21" s="26"/>
      <c r="I21" s="12"/>
      <c r="N21" s="67"/>
    </row>
    <row r="22" spans="1:14" ht="18" customHeight="1" x14ac:dyDescent="0.25">
      <c r="A22" s="12"/>
      <c r="B22" s="142" t="s">
        <v>184</v>
      </c>
      <c r="C22" s="143"/>
      <c r="D22" s="143"/>
      <c r="E22" s="144"/>
      <c r="F22" s="25">
        <v>300</v>
      </c>
      <c r="G22" s="25">
        <v>139.5</v>
      </c>
      <c r="H22" s="26">
        <v>9.6999999999999993</v>
      </c>
      <c r="I22" s="27"/>
    </row>
    <row r="23" spans="1:14" ht="18" customHeight="1" x14ac:dyDescent="0.25">
      <c r="A23" s="12"/>
      <c r="B23" s="142" t="s">
        <v>44</v>
      </c>
      <c r="C23" s="143"/>
      <c r="D23" s="143"/>
      <c r="E23" s="144"/>
      <c r="F23" s="25" t="s">
        <v>34</v>
      </c>
      <c r="G23" s="25">
        <v>198</v>
      </c>
      <c r="H23" s="26">
        <v>72.94</v>
      </c>
      <c r="I23" s="27"/>
    </row>
    <row r="24" spans="1:14" ht="18" customHeight="1" x14ac:dyDescent="0.25">
      <c r="A24" s="12"/>
      <c r="B24" s="142" t="s">
        <v>74</v>
      </c>
      <c r="C24" s="143"/>
      <c r="D24" s="143"/>
      <c r="E24" s="144"/>
      <c r="F24" s="25">
        <v>200</v>
      </c>
      <c r="G24" s="25">
        <v>226</v>
      </c>
      <c r="H24" s="26">
        <v>21.6</v>
      </c>
      <c r="I24" s="27"/>
    </row>
    <row r="25" spans="1:14" ht="18" customHeight="1" x14ac:dyDescent="0.25">
      <c r="A25" s="12"/>
      <c r="B25" s="142" t="s">
        <v>135</v>
      </c>
      <c r="C25" s="154"/>
      <c r="D25" s="154"/>
      <c r="E25" s="155"/>
      <c r="F25" s="25">
        <v>40</v>
      </c>
      <c r="G25" s="25">
        <v>29.71</v>
      </c>
      <c r="H25" s="26">
        <v>10.82</v>
      </c>
      <c r="I25" s="27"/>
    </row>
    <row r="26" spans="1:14" ht="18" customHeight="1" x14ac:dyDescent="0.25">
      <c r="A26" s="12"/>
      <c r="B26" s="142" t="s">
        <v>99</v>
      </c>
      <c r="C26" s="198"/>
      <c r="D26" s="198"/>
      <c r="E26" s="199"/>
      <c r="F26" s="25">
        <v>200</v>
      </c>
      <c r="G26" s="25">
        <v>101.6</v>
      </c>
      <c r="H26" s="26">
        <v>10.4</v>
      </c>
      <c r="I26" s="27"/>
    </row>
    <row r="27" spans="1:14" ht="18" customHeight="1" x14ac:dyDescent="0.25">
      <c r="A27" s="12"/>
      <c r="B27" s="142" t="s">
        <v>7</v>
      </c>
      <c r="C27" s="143"/>
      <c r="D27" s="143"/>
      <c r="E27" s="144"/>
      <c r="F27" s="25">
        <v>80</v>
      </c>
      <c r="G27" s="25">
        <v>193.6</v>
      </c>
      <c r="H27" s="26">
        <v>2.86</v>
      </c>
      <c r="I27" s="27"/>
    </row>
    <row r="28" spans="1:14" ht="18" customHeight="1" x14ac:dyDescent="0.25">
      <c r="A28" s="12"/>
      <c r="B28" s="142" t="s">
        <v>127</v>
      </c>
      <c r="C28" s="143"/>
      <c r="D28" s="143"/>
      <c r="E28" s="144"/>
      <c r="F28" s="25">
        <v>80</v>
      </c>
      <c r="G28" s="25">
        <v>191.2</v>
      </c>
      <c r="H28" s="26">
        <v>3.2</v>
      </c>
      <c r="I28" s="27"/>
    </row>
    <row r="29" spans="1:14" ht="18" customHeight="1" x14ac:dyDescent="0.25">
      <c r="A29" s="12"/>
      <c r="B29" s="160"/>
      <c r="C29" s="259"/>
      <c r="D29" s="259"/>
      <c r="E29" s="260"/>
      <c r="F29" s="25"/>
      <c r="G29" s="20">
        <f>SUM(G22:G28)</f>
        <v>1079.6100000000001</v>
      </c>
      <c r="H29" s="21">
        <f>SUM(H22:H28)</f>
        <v>131.52000000000001</v>
      </c>
      <c r="I29" s="27"/>
    </row>
    <row r="30" spans="1:14" ht="18" customHeight="1" x14ac:dyDescent="0.25">
      <c r="A30" s="12"/>
      <c r="B30" s="145" t="s">
        <v>10</v>
      </c>
      <c r="C30" s="156"/>
      <c r="D30" s="156"/>
      <c r="E30" s="157"/>
      <c r="F30" s="25"/>
      <c r="G30" s="25"/>
      <c r="H30" s="26"/>
      <c r="I30" s="27"/>
    </row>
    <row r="31" spans="1:14" ht="18" customHeight="1" x14ac:dyDescent="0.25">
      <c r="A31" s="12"/>
      <c r="B31" s="142" t="s">
        <v>75</v>
      </c>
      <c r="C31" s="143"/>
      <c r="D31" s="143"/>
      <c r="E31" s="144"/>
      <c r="F31" s="22">
        <v>200</v>
      </c>
      <c r="G31" s="22">
        <v>87.6</v>
      </c>
      <c r="H31" s="23">
        <v>4.28</v>
      </c>
      <c r="I31" s="27"/>
    </row>
    <row r="32" spans="1:14" ht="18" customHeight="1" x14ac:dyDescent="0.25">
      <c r="A32" s="12"/>
      <c r="B32" s="142" t="s">
        <v>72</v>
      </c>
      <c r="C32" s="143"/>
      <c r="D32" s="143"/>
      <c r="E32" s="144"/>
      <c r="F32" s="22">
        <v>50</v>
      </c>
      <c r="G32" s="22">
        <v>171.6</v>
      </c>
      <c r="H32" s="23">
        <v>12.87</v>
      </c>
      <c r="I32" s="27"/>
    </row>
    <row r="33" spans="1:9" ht="18" customHeight="1" x14ac:dyDescent="0.25">
      <c r="A33" s="12"/>
      <c r="B33" s="142"/>
      <c r="C33" s="143"/>
      <c r="D33" s="143"/>
      <c r="E33" s="144"/>
      <c r="F33" s="25"/>
      <c r="G33" s="20">
        <f>SUM(G31:G32)</f>
        <v>259.2</v>
      </c>
      <c r="H33" s="21">
        <f>P28+SUM(H31:H32)</f>
        <v>17.149999999999999</v>
      </c>
      <c r="I33" s="12"/>
    </row>
    <row r="34" spans="1:9" ht="18" customHeight="1" x14ac:dyDescent="0.25">
      <c r="A34" s="12"/>
      <c r="B34" s="145" t="s">
        <v>11</v>
      </c>
      <c r="C34" s="146"/>
      <c r="D34" s="146"/>
      <c r="E34" s="147"/>
      <c r="F34" s="25"/>
      <c r="G34" s="25"/>
      <c r="H34" s="26"/>
      <c r="I34" s="27"/>
    </row>
    <row r="35" spans="1:9" ht="18" customHeight="1" x14ac:dyDescent="0.25">
      <c r="A35" s="12"/>
      <c r="B35" s="142" t="s">
        <v>66</v>
      </c>
      <c r="C35" s="143"/>
      <c r="D35" s="143"/>
      <c r="E35" s="144"/>
      <c r="F35" s="25">
        <v>120</v>
      </c>
      <c r="G35" s="25">
        <v>351.27</v>
      </c>
      <c r="H35" s="26">
        <v>70.540000000000006</v>
      </c>
      <c r="I35" s="27"/>
    </row>
    <row r="36" spans="1:9" ht="18" customHeight="1" x14ac:dyDescent="0.25">
      <c r="A36" s="12"/>
      <c r="B36" s="142" t="s">
        <v>141</v>
      </c>
      <c r="C36" s="143"/>
      <c r="D36" s="143"/>
      <c r="E36" s="144"/>
      <c r="F36" s="25">
        <v>150</v>
      </c>
      <c r="G36" s="25">
        <v>279</v>
      </c>
      <c r="H36" s="26">
        <v>11.24</v>
      </c>
      <c r="I36" s="27"/>
    </row>
    <row r="37" spans="1:9" ht="18" customHeight="1" x14ac:dyDescent="0.25">
      <c r="A37" s="12"/>
      <c r="B37" s="142" t="s">
        <v>39</v>
      </c>
      <c r="C37" s="143"/>
      <c r="D37" s="143"/>
      <c r="E37" s="144"/>
      <c r="F37" s="25">
        <v>50</v>
      </c>
      <c r="G37" s="25">
        <v>42.5</v>
      </c>
      <c r="H37" s="26">
        <v>4.92</v>
      </c>
      <c r="I37" s="27"/>
    </row>
    <row r="38" spans="1:9" ht="18" customHeight="1" x14ac:dyDescent="0.25">
      <c r="A38" s="12"/>
      <c r="B38" s="142" t="s">
        <v>12</v>
      </c>
      <c r="C38" s="143"/>
      <c r="D38" s="143"/>
      <c r="E38" s="144"/>
      <c r="F38" s="25" t="s">
        <v>13</v>
      </c>
      <c r="G38" s="25">
        <v>60</v>
      </c>
      <c r="H38" s="26">
        <v>1.76</v>
      </c>
      <c r="I38" s="27"/>
    </row>
    <row r="39" spans="1:9" ht="18" customHeight="1" x14ac:dyDescent="0.25">
      <c r="A39" s="12"/>
      <c r="B39" s="148" t="s">
        <v>7</v>
      </c>
      <c r="C39" s="149"/>
      <c r="D39" s="149"/>
      <c r="E39" s="150"/>
      <c r="F39" s="25">
        <v>80</v>
      </c>
      <c r="G39" s="25">
        <v>193.6</v>
      </c>
      <c r="H39" s="26">
        <v>2.86</v>
      </c>
      <c r="I39" s="12"/>
    </row>
    <row r="40" spans="1:9" ht="18" customHeight="1" x14ac:dyDescent="0.25">
      <c r="A40" s="12"/>
      <c r="B40" s="148" t="s">
        <v>55</v>
      </c>
      <c r="C40" s="149"/>
      <c r="D40" s="149"/>
      <c r="E40" s="150"/>
      <c r="F40" s="25">
        <v>70</v>
      </c>
      <c r="G40" s="25">
        <v>167.3</v>
      </c>
      <c r="H40" s="26">
        <v>2.8</v>
      </c>
      <c r="I40" s="12"/>
    </row>
    <row r="41" spans="1:9" ht="18" customHeight="1" x14ac:dyDescent="0.25">
      <c r="A41" s="12"/>
      <c r="B41" s="74"/>
      <c r="C41" s="75"/>
      <c r="D41" s="75"/>
      <c r="E41" s="76"/>
      <c r="F41" s="25"/>
      <c r="G41" s="20">
        <f>SUM(G35:G40)</f>
        <v>1093.67</v>
      </c>
      <c r="H41" s="69">
        <f>SUM(H35:H40)</f>
        <v>94.12</v>
      </c>
      <c r="I41" s="32"/>
    </row>
    <row r="42" spans="1:9" ht="18" customHeight="1" x14ac:dyDescent="0.25">
      <c r="A42" s="12"/>
      <c r="B42" s="74"/>
      <c r="C42" s="89"/>
      <c r="D42" s="75"/>
      <c r="E42" s="76"/>
      <c r="F42" s="95"/>
      <c r="G42" s="20"/>
      <c r="H42" s="96"/>
      <c r="I42" s="32"/>
    </row>
    <row r="43" spans="1:9" ht="18" customHeight="1" x14ac:dyDescent="0.25">
      <c r="A43" s="12"/>
      <c r="B43" s="151" t="s">
        <v>124</v>
      </c>
      <c r="C43" s="152"/>
      <c r="D43" s="152"/>
      <c r="E43" s="153"/>
      <c r="F43" s="95"/>
      <c r="G43" s="20"/>
      <c r="H43" s="96"/>
      <c r="I43" s="32"/>
    </row>
    <row r="44" spans="1:9" ht="18" customHeight="1" x14ac:dyDescent="0.25">
      <c r="A44" s="12"/>
      <c r="B44" s="142" t="s">
        <v>125</v>
      </c>
      <c r="C44" s="143"/>
      <c r="D44" s="143"/>
      <c r="E44" s="144"/>
      <c r="F44" s="95">
        <v>200</v>
      </c>
      <c r="G44" s="22">
        <v>100</v>
      </c>
      <c r="H44" s="119">
        <v>19.170000000000002</v>
      </c>
      <c r="I44" s="32"/>
    </row>
    <row r="45" spans="1:9" ht="18" customHeight="1" x14ac:dyDescent="0.25">
      <c r="A45" s="12"/>
      <c r="B45" s="261"/>
      <c r="C45" s="261"/>
      <c r="D45" s="261"/>
      <c r="E45" s="261"/>
      <c r="F45" s="95"/>
      <c r="G45" s="20">
        <v>100</v>
      </c>
      <c r="H45" s="96">
        <v>19.170000000000002</v>
      </c>
      <c r="I45" s="32"/>
    </row>
    <row r="46" spans="1:9" ht="18" customHeight="1" x14ac:dyDescent="0.25">
      <c r="A46" s="12"/>
      <c r="B46" s="28"/>
      <c r="C46" s="29"/>
      <c r="D46" s="33"/>
      <c r="E46" s="30"/>
      <c r="F46" s="25"/>
      <c r="G46" s="25"/>
      <c r="H46" s="88"/>
      <c r="I46" s="32"/>
    </row>
    <row r="47" spans="1:9" ht="18" customHeight="1" x14ac:dyDescent="0.25">
      <c r="A47" s="12"/>
      <c r="B47" s="139" t="s">
        <v>14</v>
      </c>
      <c r="C47" s="140"/>
      <c r="D47" s="140"/>
      <c r="E47" s="141"/>
      <c r="F47" s="20"/>
      <c r="G47" s="20">
        <f>G17+G20+G29+G33+G41+G45</f>
        <v>3567.3599999999997</v>
      </c>
      <c r="H47" s="21">
        <f>H17+H20+H29+H33+H41+H45</f>
        <v>445.46999999999997</v>
      </c>
      <c r="I47" s="34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3"/>
      <c r="C49" s="13"/>
      <c r="D49" s="13"/>
      <c r="E49" s="13"/>
      <c r="F49" s="14"/>
      <c r="G49" s="14"/>
      <c r="H49" s="15"/>
      <c r="I49" s="12"/>
    </row>
    <row r="50" spans="1:9" ht="18" customHeight="1" x14ac:dyDescent="0.25">
      <c r="A50" s="12"/>
      <c r="B50" s="138" t="s">
        <v>105</v>
      </c>
      <c r="C50" s="138"/>
      <c r="D50" s="138"/>
      <c r="E50" s="138"/>
      <c r="F50" s="138"/>
      <c r="G50" s="138"/>
      <c r="H50" s="138"/>
      <c r="I50" s="138"/>
    </row>
    <row r="51" spans="1:9" ht="18" customHeight="1" x14ac:dyDescent="0.25">
      <c r="A51" s="12"/>
      <c r="B51" s="12"/>
      <c r="C51" s="12"/>
      <c r="D51" s="12"/>
      <c r="E51" s="12"/>
      <c r="F51" s="14"/>
      <c r="G51" s="14"/>
      <c r="H51" s="15"/>
      <c r="I51" s="12"/>
    </row>
    <row r="52" spans="1:9" ht="18" customHeight="1" x14ac:dyDescent="0.25">
      <c r="A52" s="12"/>
      <c r="B52" s="138" t="s">
        <v>16</v>
      </c>
      <c r="C52" s="138"/>
      <c r="D52" s="138"/>
      <c r="E52" s="138"/>
      <c r="F52" s="138"/>
      <c r="G52" s="138"/>
      <c r="H52" s="138"/>
      <c r="I52" s="138"/>
    </row>
    <row r="53" spans="1:9" x14ac:dyDescent="0.25">
      <c r="F53" s="1"/>
      <c r="G53" s="1"/>
      <c r="H53" s="2"/>
    </row>
    <row r="54" spans="1:9" x14ac:dyDescent="0.25">
      <c r="F54" s="1"/>
      <c r="G54" s="1"/>
      <c r="H54" s="2"/>
    </row>
  </sheetData>
  <mergeCells count="39">
    <mergeCell ref="B47:E47"/>
    <mergeCell ref="B50:I50"/>
    <mergeCell ref="B52:I52"/>
    <mergeCell ref="B32:E32"/>
    <mergeCell ref="B33:E33"/>
    <mergeCell ref="B34:E34"/>
    <mergeCell ref="B35:E35"/>
    <mergeCell ref="B36:E36"/>
    <mergeCell ref="B39:E39"/>
    <mergeCell ref="B38:E38"/>
    <mergeCell ref="B45:E45"/>
    <mergeCell ref="B44:E44"/>
    <mergeCell ref="B43:E43"/>
    <mergeCell ref="B40:E40"/>
    <mergeCell ref="B37:E37"/>
    <mergeCell ref="B31:E31"/>
    <mergeCell ref="B19:E19"/>
    <mergeCell ref="B20:E20"/>
    <mergeCell ref="B21:E21"/>
    <mergeCell ref="B22:E22"/>
    <mergeCell ref="B25:E25"/>
    <mergeCell ref="B26:E26"/>
    <mergeCell ref="B30:E30"/>
    <mergeCell ref="B24:E24"/>
    <mergeCell ref="B28:E28"/>
    <mergeCell ref="B27:E27"/>
    <mergeCell ref="B29:E29"/>
    <mergeCell ref="B23:E23"/>
    <mergeCell ref="B18:E18"/>
    <mergeCell ref="E5:G5"/>
    <mergeCell ref="B7:H7"/>
    <mergeCell ref="B10:E10"/>
    <mergeCell ref="B11:E11"/>
    <mergeCell ref="F11:H11"/>
    <mergeCell ref="B12:E12"/>
    <mergeCell ref="B13:E13"/>
    <mergeCell ref="B16:E16"/>
    <mergeCell ref="B17:E17"/>
    <mergeCell ref="B15:E15"/>
  </mergeCells>
  <pageMargins left="0.7" right="0.7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I51"/>
  <sheetViews>
    <sheetView view="pageBreakPreview" zoomScale="60" workbookViewId="0">
      <selection activeCell="H44" sqref="H44"/>
    </sheetView>
  </sheetViews>
  <sheetFormatPr defaultRowHeight="15" x14ac:dyDescent="0.25"/>
  <cols>
    <col min="1" max="4" width="10.7109375" customWidth="1"/>
    <col min="5" max="5" width="22.140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36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24</v>
      </c>
      <c r="C4" s="12"/>
      <c r="D4" s="12"/>
      <c r="E4" s="163" t="s">
        <v>2</v>
      </c>
      <c r="F4" s="163"/>
      <c r="G4" s="163"/>
      <c r="H4" s="163"/>
      <c r="I4" s="163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64" t="s">
        <v>185</v>
      </c>
      <c r="C6" s="164"/>
      <c r="D6" s="164"/>
      <c r="E6" s="164"/>
      <c r="F6" s="164"/>
      <c r="G6" s="164"/>
      <c r="H6" s="164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45" t="s">
        <v>3</v>
      </c>
      <c r="C9" s="156"/>
      <c r="D9" s="156"/>
      <c r="E9" s="157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65" t="s">
        <v>20</v>
      </c>
      <c r="C10" s="166"/>
      <c r="D10" s="166"/>
      <c r="E10" s="167"/>
      <c r="F10" s="168"/>
      <c r="G10" s="169"/>
      <c r="H10" s="170"/>
      <c r="I10" s="12"/>
    </row>
    <row r="11" spans="1:9" ht="18" customHeight="1" x14ac:dyDescent="0.25">
      <c r="A11" s="12"/>
      <c r="B11" s="172" t="s">
        <v>142</v>
      </c>
      <c r="C11" s="173"/>
      <c r="D11" s="173"/>
      <c r="E11" s="174"/>
      <c r="F11" s="22">
        <v>250</v>
      </c>
      <c r="G11" s="22">
        <v>361</v>
      </c>
      <c r="H11" s="23">
        <v>25.42</v>
      </c>
      <c r="I11" s="12"/>
    </row>
    <row r="12" spans="1:9" ht="18" customHeight="1" x14ac:dyDescent="0.25">
      <c r="A12" s="12"/>
      <c r="B12" s="172" t="s">
        <v>77</v>
      </c>
      <c r="C12" s="173"/>
      <c r="D12" s="173"/>
      <c r="E12" s="174"/>
      <c r="F12" s="22">
        <v>200</v>
      </c>
      <c r="G12" s="22">
        <v>150.80000000000001</v>
      </c>
      <c r="H12" s="23">
        <v>22.28</v>
      </c>
      <c r="I12" s="12"/>
    </row>
    <row r="13" spans="1:9" ht="18" customHeight="1" x14ac:dyDescent="0.25">
      <c r="A13" s="12"/>
      <c r="B13" s="171" t="s">
        <v>7</v>
      </c>
      <c r="C13" s="158"/>
      <c r="D13" s="158"/>
      <c r="E13" s="159"/>
      <c r="F13" s="22">
        <v>100</v>
      </c>
      <c r="G13" s="22">
        <v>242</v>
      </c>
      <c r="H13" s="23">
        <v>3.57</v>
      </c>
      <c r="I13" s="12"/>
    </row>
    <row r="14" spans="1:9" ht="18" customHeight="1" x14ac:dyDescent="0.25">
      <c r="A14" s="12"/>
      <c r="B14" s="171" t="s">
        <v>21</v>
      </c>
      <c r="C14" s="158"/>
      <c r="D14" s="158"/>
      <c r="E14" s="159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71" t="s">
        <v>95</v>
      </c>
      <c r="C15" s="158"/>
      <c r="D15" s="158"/>
      <c r="E15" s="159"/>
      <c r="F15" s="22" t="s">
        <v>96</v>
      </c>
      <c r="G15" s="22">
        <v>63</v>
      </c>
      <c r="H15" s="23">
        <v>10.5</v>
      </c>
      <c r="I15" s="12"/>
    </row>
    <row r="16" spans="1:9" ht="18" customHeight="1" x14ac:dyDescent="0.25">
      <c r="A16" s="12"/>
      <c r="B16" s="139"/>
      <c r="C16" s="140"/>
      <c r="D16" s="140"/>
      <c r="E16" s="141"/>
      <c r="F16" s="20"/>
      <c r="G16" s="20">
        <f>SUM(G11:G15)</f>
        <v>891.8</v>
      </c>
      <c r="H16" s="21">
        <f>SUM(H11:H15)</f>
        <v>69.67</v>
      </c>
      <c r="I16" s="65"/>
    </row>
    <row r="17" spans="1:9" ht="18" customHeight="1" x14ac:dyDescent="0.25">
      <c r="A17" s="12"/>
      <c r="B17" s="145" t="s">
        <v>8</v>
      </c>
      <c r="C17" s="156"/>
      <c r="D17" s="156"/>
      <c r="E17" s="157"/>
      <c r="F17" s="25"/>
      <c r="G17" s="25"/>
      <c r="H17" s="26"/>
      <c r="I17" s="12"/>
    </row>
    <row r="18" spans="1:9" ht="18" customHeight="1" x14ac:dyDescent="0.25">
      <c r="A18" s="12"/>
      <c r="B18" s="142" t="s">
        <v>40</v>
      </c>
      <c r="C18" s="158"/>
      <c r="D18" s="158"/>
      <c r="E18" s="159"/>
      <c r="F18" s="25">
        <v>250</v>
      </c>
      <c r="G18" s="25">
        <v>72.92</v>
      </c>
      <c r="H18" s="66">
        <v>47.5</v>
      </c>
      <c r="I18" s="27"/>
    </row>
    <row r="19" spans="1:9" ht="18" customHeight="1" x14ac:dyDescent="0.25">
      <c r="A19" s="12"/>
      <c r="B19" s="145"/>
      <c r="C19" s="156"/>
      <c r="D19" s="156"/>
      <c r="E19" s="157"/>
      <c r="F19" s="20"/>
      <c r="G19" s="20">
        <v>72.92</v>
      </c>
      <c r="H19" s="21">
        <f>SUM(H18)</f>
        <v>47.5</v>
      </c>
      <c r="I19" s="65"/>
    </row>
    <row r="20" spans="1:9" ht="18" customHeight="1" x14ac:dyDescent="0.25">
      <c r="A20" s="12"/>
      <c r="B20" s="145" t="s">
        <v>9</v>
      </c>
      <c r="C20" s="156"/>
      <c r="D20" s="156"/>
      <c r="E20" s="157"/>
      <c r="F20" s="25"/>
      <c r="G20" s="25"/>
      <c r="H20" s="26"/>
      <c r="I20" s="12"/>
    </row>
    <row r="21" spans="1:9" ht="18" customHeight="1" x14ac:dyDescent="0.25">
      <c r="A21" s="12"/>
      <c r="B21" s="142" t="s">
        <v>43</v>
      </c>
      <c r="C21" s="143"/>
      <c r="D21" s="143"/>
      <c r="E21" s="144"/>
      <c r="F21" s="25">
        <v>300</v>
      </c>
      <c r="G21" s="25">
        <v>113.1</v>
      </c>
      <c r="H21" s="26">
        <v>12.49</v>
      </c>
      <c r="I21" s="27"/>
    </row>
    <row r="22" spans="1:9" ht="18" customHeight="1" x14ac:dyDescent="0.25">
      <c r="A22" s="12"/>
      <c r="B22" s="142" t="s">
        <v>67</v>
      </c>
      <c r="C22" s="143"/>
      <c r="D22" s="143"/>
      <c r="E22" s="144"/>
      <c r="F22" s="25" t="s">
        <v>63</v>
      </c>
      <c r="G22" s="25">
        <v>616</v>
      </c>
      <c r="H22" s="26">
        <v>68.540000000000006</v>
      </c>
      <c r="I22" s="27"/>
    </row>
    <row r="23" spans="1:9" ht="18" customHeight="1" x14ac:dyDescent="0.25">
      <c r="A23" s="12"/>
      <c r="B23" s="142" t="s">
        <v>32</v>
      </c>
      <c r="C23" s="143"/>
      <c r="D23" s="143"/>
      <c r="E23" s="144"/>
      <c r="F23" s="25">
        <v>200</v>
      </c>
      <c r="G23" s="25">
        <v>101.6</v>
      </c>
      <c r="H23" s="26">
        <v>10.4</v>
      </c>
      <c r="I23" s="27"/>
    </row>
    <row r="24" spans="1:9" ht="18" customHeight="1" x14ac:dyDescent="0.25">
      <c r="A24" s="12"/>
      <c r="B24" s="142" t="s">
        <v>7</v>
      </c>
      <c r="C24" s="143"/>
      <c r="D24" s="143"/>
      <c r="E24" s="144"/>
      <c r="F24" s="25">
        <v>80</v>
      </c>
      <c r="G24" s="25">
        <v>193.6</v>
      </c>
      <c r="H24" s="26">
        <v>2.86</v>
      </c>
      <c r="I24" s="27"/>
    </row>
    <row r="25" spans="1:9" ht="18" customHeight="1" x14ac:dyDescent="0.25">
      <c r="A25" s="12"/>
      <c r="B25" s="142" t="s">
        <v>55</v>
      </c>
      <c r="C25" s="198"/>
      <c r="D25" s="198"/>
      <c r="E25" s="199"/>
      <c r="F25" s="25">
        <v>80</v>
      </c>
      <c r="G25" s="25">
        <v>191.2</v>
      </c>
      <c r="H25" s="26">
        <v>3.2</v>
      </c>
      <c r="I25" s="27"/>
    </row>
    <row r="26" spans="1:9" ht="18" customHeight="1" x14ac:dyDescent="0.25">
      <c r="A26" s="12"/>
      <c r="B26" s="160"/>
      <c r="C26" s="161"/>
      <c r="D26" s="161"/>
      <c r="E26" s="162"/>
      <c r="F26" s="25"/>
      <c r="G26" s="20">
        <f>SUM(G21:G25)</f>
        <v>1215.5</v>
      </c>
      <c r="H26" s="21">
        <f>SUM(H21:H25)</f>
        <v>97.490000000000009</v>
      </c>
      <c r="I26" s="27"/>
    </row>
    <row r="27" spans="1:9" ht="18" customHeight="1" x14ac:dyDescent="0.25">
      <c r="A27" s="12"/>
      <c r="B27" s="145" t="s">
        <v>10</v>
      </c>
      <c r="C27" s="156"/>
      <c r="D27" s="156"/>
      <c r="E27" s="157"/>
      <c r="F27" s="25"/>
      <c r="G27" s="25"/>
      <c r="H27" s="26"/>
      <c r="I27" s="27"/>
    </row>
    <row r="28" spans="1:9" ht="18" customHeight="1" x14ac:dyDescent="0.25">
      <c r="A28" s="12"/>
      <c r="B28" s="142" t="s">
        <v>26</v>
      </c>
      <c r="C28" s="143"/>
      <c r="D28" s="143"/>
      <c r="E28" s="144"/>
      <c r="F28" s="22">
        <v>200</v>
      </c>
      <c r="G28" s="22">
        <v>139.19999999999999</v>
      </c>
      <c r="H28" s="23">
        <v>7.04</v>
      </c>
      <c r="I28" s="27"/>
    </row>
    <row r="29" spans="1:9" ht="18" customHeight="1" x14ac:dyDescent="0.25">
      <c r="A29" s="12"/>
      <c r="B29" s="142" t="s">
        <v>50</v>
      </c>
      <c r="C29" s="143"/>
      <c r="D29" s="143"/>
      <c r="E29" s="144"/>
      <c r="F29" s="22" t="s">
        <v>49</v>
      </c>
      <c r="G29" s="22">
        <v>381.3</v>
      </c>
      <c r="H29" s="23">
        <v>10.15</v>
      </c>
      <c r="I29" s="27"/>
    </row>
    <row r="30" spans="1:9" ht="18" customHeight="1" x14ac:dyDescent="0.25">
      <c r="A30" s="12"/>
      <c r="B30" s="142"/>
      <c r="C30" s="143"/>
      <c r="D30" s="143"/>
      <c r="E30" s="144"/>
      <c r="F30" s="25"/>
      <c r="G30" s="20">
        <f>SUM(G28:G29)</f>
        <v>520.5</v>
      </c>
      <c r="H30" s="21">
        <f>SUM(H28:H29)</f>
        <v>17.190000000000001</v>
      </c>
      <c r="I30" s="12"/>
    </row>
    <row r="31" spans="1:9" ht="18" customHeight="1" x14ac:dyDescent="0.25">
      <c r="A31" s="12"/>
      <c r="B31" s="145" t="s">
        <v>11</v>
      </c>
      <c r="C31" s="146"/>
      <c r="D31" s="146"/>
      <c r="E31" s="147"/>
      <c r="F31" s="25"/>
      <c r="G31" s="25"/>
      <c r="H31" s="26"/>
      <c r="I31" s="27"/>
    </row>
    <row r="32" spans="1:9" ht="18" customHeight="1" x14ac:dyDescent="0.25">
      <c r="A32" s="12"/>
      <c r="B32" s="142" t="s">
        <v>93</v>
      </c>
      <c r="C32" s="143"/>
      <c r="D32" s="143"/>
      <c r="E32" s="144"/>
      <c r="F32" s="25" t="s">
        <v>119</v>
      </c>
      <c r="G32" s="25">
        <v>229</v>
      </c>
      <c r="H32" s="26">
        <v>36.01</v>
      </c>
      <c r="I32" s="27"/>
    </row>
    <row r="33" spans="1:9" ht="18" customHeight="1" x14ac:dyDescent="0.25">
      <c r="A33" s="12"/>
      <c r="B33" s="142" t="s">
        <v>130</v>
      </c>
      <c r="C33" s="143"/>
      <c r="D33" s="143"/>
      <c r="E33" s="144"/>
      <c r="F33" s="25">
        <v>150</v>
      </c>
      <c r="G33" s="25">
        <v>321</v>
      </c>
      <c r="H33" s="26">
        <v>13.68</v>
      </c>
      <c r="I33" s="27"/>
    </row>
    <row r="34" spans="1:9" ht="18" customHeight="1" x14ac:dyDescent="0.25">
      <c r="A34" s="12"/>
      <c r="B34" s="142" t="s">
        <v>39</v>
      </c>
      <c r="C34" s="143"/>
      <c r="D34" s="143"/>
      <c r="E34" s="144"/>
      <c r="F34" s="25">
        <v>50</v>
      </c>
      <c r="G34" s="25">
        <v>42.5</v>
      </c>
      <c r="H34" s="26">
        <v>4.93</v>
      </c>
      <c r="I34" s="27"/>
    </row>
    <row r="35" spans="1:9" ht="18" customHeight="1" x14ac:dyDescent="0.25">
      <c r="A35" s="12"/>
      <c r="B35" s="142" t="s">
        <v>163</v>
      </c>
      <c r="C35" s="143"/>
      <c r="D35" s="143"/>
      <c r="E35" s="144"/>
      <c r="F35" s="25" t="s">
        <v>53</v>
      </c>
      <c r="G35" s="25">
        <v>65</v>
      </c>
      <c r="H35" s="26">
        <v>3.29</v>
      </c>
      <c r="I35" s="27"/>
    </row>
    <row r="36" spans="1:9" ht="18" customHeight="1" x14ac:dyDescent="0.25">
      <c r="A36" s="12"/>
      <c r="B36" s="148" t="s">
        <v>7</v>
      </c>
      <c r="C36" s="149"/>
      <c r="D36" s="149"/>
      <c r="E36" s="150"/>
      <c r="F36" s="25">
        <v>80</v>
      </c>
      <c r="G36" s="25">
        <v>193.6</v>
      </c>
      <c r="H36" s="26">
        <v>2.86</v>
      </c>
      <c r="I36" s="12"/>
    </row>
    <row r="37" spans="1:9" ht="18" customHeight="1" x14ac:dyDescent="0.25">
      <c r="A37" s="12"/>
      <c r="B37" s="148" t="s">
        <v>55</v>
      </c>
      <c r="C37" s="149"/>
      <c r="D37" s="149"/>
      <c r="E37" s="150"/>
      <c r="F37" s="25">
        <v>70</v>
      </c>
      <c r="G37" s="25">
        <v>167.3</v>
      </c>
      <c r="H37" s="26">
        <v>2.8</v>
      </c>
      <c r="I37" s="12"/>
    </row>
    <row r="38" spans="1:9" ht="18" customHeight="1" x14ac:dyDescent="0.25">
      <c r="A38" s="12"/>
      <c r="B38" s="74"/>
      <c r="C38" s="75"/>
      <c r="D38" s="75"/>
      <c r="E38" s="76"/>
      <c r="F38" s="25"/>
      <c r="G38" s="20">
        <f>SUM(G32:G37)</f>
        <v>1018.4000000000001</v>
      </c>
      <c r="H38" s="69">
        <f>SUM(H32:H37)</f>
        <v>63.569999999999993</v>
      </c>
      <c r="I38" s="32"/>
    </row>
    <row r="39" spans="1:9" ht="18" customHeight="1" x14ac:dyDescent="0.25">
      <c r="A39" s="12"/>
      <c r="B39" s="142"/>
      <c r="C39" s="143"/>
      <c r="D39" s="143"/>
      <c r="E39" s="144"/>
      <c r="F39" s="25"/>
      <c r="G39" s="20"/>
      <c r="H39" s="69"/>
      <c r="I39" s="32"/>
    </row>
    <row r="40" spans="1:9" ht="18" customHeight="1" x14ac:dyDescent="0.25">
      <c r="A40" s="12"/>
      <c r="B40" s="151" t="s">
        <v>124</v>
      </c>
      <c r="C40" s="152"/>
      <c r="D40" s="152"/>
      <c r="E40" s="153"/>
      <c r="F40" s="25"/>
      <c r="G40" s="20"/>
      <c r="H40" s="69"/>
      <c r="I40" s="32"/>
    </row>
    <row r="41" spans="1:9" ht="18" customHeight="1" x14ac:dyDescent="0.25">
      <c r="A41" s="12"/>
      <c r="B41" s="142" t="s">
        <v>125</v>
      </c>
      <c r="C41" s="143"/>
      <c r="D41" s="143"/>
      <c r="E41" s="144"/>
      <c r="F41" s="25">
        <v>200</v>
      </c>
      <c r="G41" s="22">
        <v>100</v>
      </c>
      <c r="H41" s="122">
        <v>18.72</v>
      </c>
      <c r="I41" s="32"/>
    </row>
    <row r="42" spans="1:9" ht="18" customHeight="1" x14ac:dyDescent="0.25">
      <c r="A42" s="12"/>
      <c r="B42" s="142"/>
      <c r="C42" s="143"/>
      <c r="D42" s="143"/>
      <c r="E42" s="144"/>
      <c r="F42" s="25"/>
      <c r="G42" s="20">
        <v>100</v>
      </c>
      <c r="H42" s="69">
        <v>18.72</v>
      </c>
      <c r="I42" s="32"/>
    </row>
    <row r="43" spans="1:9" ht="18" customHeight="1" x14ac:dyDescent="0.25">
      <c r="A43" s="12"/>
      <c r="B43" s="107"/>
      <c r="C43" s="108"/>
      <c r="D43" s="33"/>
      <c r="E43" s="109"/>
      <c r="F43" s="25"/>
      <c r="G43" s="68"/>
      <c r="H43" s="70"/>
      <c r="I43" s="32"/>
    </row>
    <row r="44" spans="1:9" ht="18" customHeight="1" x14ac:dyDescent="0.25">
      <c r="A44" s="12"/>
      <c r="B44" s="139" t="s">
        <v>14</v>
      </c>
      <c r="C44" s="140"/>
      <c r="D44" s="140"/>
      <c r="E44" s="141"/>
      <c r="F44" s="20"/>
      <c r="G44" s="20">
        <f>G16+G19+G26+G30+G38+G42</f>
        <v>3819.12</v>
      </c>
      <c r="H44" s="21">
        <f>H16+H19+H26+H30+H38+H42</f>
        <v>314.14</v>
      </c>
      <c r="I44" s="34"/>
    </row>
    <row r="45" spans="1:9" ht="18" customHeight="1" x14ac:dyDescent="0.25">
      <c r="A45" s="12"/>
      <c r="B45" s="12"/>
      <c r="C45" s="12"/>
      <c r="D45" s="12"/>
      <c r="E45" s="12"/>
      <c r="F45" s="14"/>
      <c r="G45" s="14"/>
      <c r="H45" s="15"/>
      <c r="I45" s="1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38" t="s">
        <v>105</v>
      </c>
      <c r="C47" s="138"/>
      <c r="D47" s="138"/>
      <c r="E47" s="138"/>
      <c r="F47" s="138"/>
      <c r="G47" s="138"/>
      <c r="H47" s="138"/>
      <c r="I47" s="138"/>
    </row>
    <row r="48" spans="1:9" ht="18" customHeight="1" x14ac:dyDescent="0.25">
      <c r="A48" s="12"/>
      <c r="B48" s="12"/>
      <c r="C48" s="12"/>
      <c r="D48" s="12"/>
      <c r="E48" s="12"/>
      <c r="F48" s="14"/>
      <c r="G48" s="14"/>
      <c r="H48" s="15"/>
      <c r="I48" s="12"/>
    </row>
    <row r="49" spans="1:9" ht="18" customHeight="1" x14ac:dyDescent="0.25">
      <c r="A49" s="12"/>
      <c r="B49" s="138" t="s">
        <v>16</v>
      </c>
      <c r="C49" s="138"/>
      <c r="D49" s="138"/>
      <c r="E49" s="138"/>
      <c r="F49" s="138"/>
      <c r="G49" s="138"/>
      <c r="H49" s="138"/>
      <c r="I49" s="138"/>
    </row>
    <row r="50" spans="1:9" x14ac:dyDescent="0.25">
      <c r="F50" s="1"/>
      <c r="G50" s="1"/>
      <c r="H50" s="2"/>
    </row>
    <row r="51" spans="1:9" x14ac:dyDescent="0.25">
      <c r="F51" s="1"/>
      <c r="G51" s="1"/>
      <c r="H51" s="2"/>
    </row>
  </sheetData>
  <mergeCells count="39">
    <mergeCell ref="B49:I49"/>
    <mergeCell ref="B29:E29"/>
    <mergeCell ref="B30:E30"/>
    <mergeCell ref="B31:E31"/>
    <mergeCell ref="B32:E32"/>
    <mergeCell ref="B33:E33"/>
    <mergeCell ref="B36:E36"/>
    <mergeCell ref="B44:E44"/>
    <mergeCell ref="B47:I47"/>
    <mergeCell ref="B35:E35"/>
    <mergeCell ref="B42:E42"/>
    <mergeCell ref="B41:E41"/>
    <mergeCell ref="B37:E37"/>
    <mergeCell ref="B34:E34"/>
    <mergeCell ref="E4:I4"/>
    <mergeCell ref="B28:E28"/>
    <mergeCell ref="B18:E18"/>
    <mergeCell ref="B19:E19"/>
    <mergeCell ref="B20:E20"/>
    <mergeCell ref="B21:E21"/>
    <mergeCell ref="B22:E22"/>
    <mergeCell ref="B25:E25"/>
    <mergeCell ref="B27:E27"/>
    <mergeCell ref="B23:E23"/>
    <mergeCell ref="B17:E17"/>
    <mergeCell ref="B6:H6"/>
    <mergeCell ref="B9:E9"/>
    <mergeCell ref="B10:E10"/>
    <mergeCell ref="B11:E11"/>
    <mergeCell ref="B12:E12"/>
    <mergeCell ref="B14:E14"/>
    <mergeCell ref="F10:H10"/>
    <mergeCell ref="B40:E40"/>
    <mergeCell ref="B39:E39"/>
    <mergeCell ref="B13:E13"/>
    <mergeCell ref="B16:E16"/>
    <mergeCell ref="B24:E24"/>
    <mergeCell ref="B26:E26"/>
    <mergeCell ref="B15:E15"/>
  </mergeCells>
  <pageMargins left="0.7" right="0.7" top="0.75" bottom="0.75" header="0.3" footer="0.3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55"/>
  <sheetViews>
    <sheetView view="pageBreakPreview" topLeftCell="A3" zoomScale="60" workbookViewId="0">
      <selection activeCell="J52" sqref="J52"/>
    </sheetView>
  </sheetViews>
  <sheetFormatPr defaultRowHeight="15" x14ac:dyDescent="0.25"/>
  <cols>
    <col min="1" max="4" width="10.7109375" customWidth="1"/>
    <col min="5" max="5" width="32.42578125" customWidth="1"/>
    <col min="6" max="6" width="10.7109375" customWidth="1"/>
    <col min="7" max="7" width="12.140625" customWidth="1"/>
    <col min="8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8" x14ac:dyDescent="0.25">
      <c r="A3" s="12"/>
      <c r="B3" s="13" t="s">
        <v>1</v>
      </c>
      <c r="C3" s="13"/>
      <c r="D3" s="13"/>
      <c r="E3" s="13"/>
      <c r="F3" s="14"/>
      <c r="G3" s="14"/>
      <c r="H3" s="15"/>
      <c r="I3" s="12"/>
    </row>
    <row r="4" spans="1:9" ht="18" x14ac:dyDescent="0.25">
      <c r="A4" s="12"/>
      <c r="B4" s="12" t="s">
        <v>24</v>
      </c>
      <c r="C4" s="12"/>
      <c r="D4" s="12"/>
      <c r="E4" s="12"/>
      <c r="F4" s="14"/>
      <c r="G4" s="14" t="s">
        <v>2</v>
      </c>
      <c r="H4" s="15"/>
      <c r="I4" s="12"/>
    </row>
    <row r="5" spans="1:9" ht="18" x14ac:dyDescent="0.25">
      <c r="A5" s="12"/>
      <c r="B5" s="12"/>
      <c r="C5" s="12"/>
      <c r="D5" s="12"/>
      <c r="E5" s="163"/>
      <c r="F5" s="163"/>
      <c r="G5" s="163"/>
      <c r="H5" s="15"/>
      <c r="I5" s="12"/>
    </row>
    <row r="6" spans="1:9" ht="18" x14ac:dyDescent="0.25">
      <c r="A6" s="12"/>
      <c r="B6" s="12"/>
      <c r="C6" s="12"/>
      <c r="D6" s="12"/>
      <c r="E6" s="12"/>
      <c r="F6" s="14"/>
      <c r="G6" s="14"/>
      <c r="H6" s="15"/>
      <c r="I6" s="12"/>
    </row>
    <row r="7" spans="1:9" ht="20.25" x14ac:dyDescent="0.3">
      <c r="A7" s="12"/>
      <c r="B7" s="164" t="s">
        <v>186</v>
      </c>
      <c r="C7" s="164"/>
      <c r="D7" s="164"/>
      <c r="E7" s="164"/>
      <c r="F7" s="164"/>
      <c r="G7" s="164"/>
      <c r="H7" s="164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2"/>
      <c r="C9" s="12"/>
      <c r="D9" s="12"/>
      <c r="E9" s="12"/>
      <c r="F9" s="14"/>
      <c r="G9" s="14"/>
      <c r="H9" s="15"/>
      <c r="I9" s="12"/>
    </row>
    <row r="10" spans="1:9" ht="18" x14ac:dyDescent="0.25">
      <c r="A10" s="12"/>
      <c r="B10" s="145" t="s">
        <v>3</v>
      </c>
      <c r="C10" s="156"/>
      <c r="D10" s="156"/>
      <c r="E10" s="157"/>
      <c r="F10" s="20" t="s">
        <v>4</v>
      </c>
      <c r="G10" s="20" t="s">
        <v>5</v>
      </c>
      <c r="H10" s="21" t="s">
        <v>6</v>
      </c>
      <c r="I10" s="12"/>
    </row>
    <row r="11" spans="1:9" ht="18" x14ac:dyDescent="0.25">
      <c r="A11" s="12"/>
      <c r="B11" s="165" t="s">
        <v>20</v>
      </c>
      <c r="C11" s="166"/>
      <c r="D11" s="166"/>
      <c r="E11" s="167"/>
      <c r="F11" s="168"/>
      <c r="G11" s="169"/>
      <c r="H11" s="170"/>
      <c r="I11" s="12"/>
    </row>
    <row r="12" spans="1:9" ht="18" x14ac:dyDescent="0.25">
      <c r="A12" s="12"/>
      <c r="B12" s="171" t="s">
        <v>164</v>
      </c>
      <c r="C12" s="158"/>
      <c r="D12" s="158"/>
      <c r="E12" s="159"/>
      <c r="F12" s="22" t="s">
        <v>68</v>
      </c>
      <c r="G12" s="22">
        <v>380</v>
      </c>
      <c r="H12" s="23">
        <v>28.4</v>
      </c>
      <c r="I12" s="12"/>
    </row>
    <row r="13" spans="1:9" ht="18" x14ac:dyDescent="0.25">
      <c r="A13" s="12"/>
      <c r="B13" s="171" t="s">
        <v>143</v>
      </c>
      <c r="C13" s="158"/>
      <c r="D13" s="158"/>
      <c r="E13" s="159"/>
      <c r="F13" s="22">
        <v>100</v>
      </c>
      <c r="G13" s="22">
        <v>83</v>
      </c>
      <c r="H13" s="23">
        <v>15.5</v>
      </c>
      <c r="I13" s="12"/>
    </row>
    <row r="14" spans="1:9" ht="18" x14ac:dyDescent="0.25">
      <c r="A14" s="12"/>
      <c r="B14" s="171" t="s">
        <v>78</v>
      </c>
      <c r="C14" s="158"/>
      <c r="D14" s="158"/>
      <c r="E14" s="159"/>
      <c r="F14" s="22">
        <v>200</v>
      </c>
      <c r="G14" s="22">
        <v>151.80000000000001</v>
      </c>
      <c r="H14" s="23">
        <v>20.52</v>
      </c>
      <c r="I14" s="12"/>
    </row>
    <row r="15" spans="1:9" ht="18" x14ac:dyDescent="0.25">
      <c r="A15" s="12"/>
      <c r="B15" s="171" t="s">
        <v>7</v>
      </c>
      <c r="C15" s="158"/>
      <c r="D15" s="158"/>
      <c r="E15" s="159"/>
      <c r="F15" s="22">
        <v>50</v>
      </c>
      <c r="G15" s="22">
        <v>121</v>
      </c>
      <c r="H15" s="23">
        <v>1.79</v>
      </c>
      <c r="I15" s="12"/>
    </row>
    <row r="16" spans="1:9" ht="18" x14ac:dyDescent="0.25">
      <c r="A16" s="12"/>
      <c r="B16" s="171" t="s">
        <v>21</v>
      </c>
      <c r="C16" s="158"/>
      <c r="D16" s="158"/>
      <c r="E16" s="159"/>
      <c r="F16" s="22">
        <v>10</v>
      </c>
      <c r="G16" s="22">
        <v>75</v>
      </c>
      <c r="H16" s="23">
        <v>7.9</v>
      </c>
      <c r="I16" s="12"/>
    </row>
    <row r="17" spans="1:9" ht="18" x14ac:dyDescent="0.25">
      <c r="A17" s="12"/>
      <c r="B17" s="139"/>
      <c r="C17" s="140"/>
      <c r="D17" s="140"/>
      <c r="E17" s="141"/>
      <c r="F17" s="20"/>
      <c r="G17" s="20">
        <f>SUM(G12:G16)</f>
        <v>810.8</v>
      </c>
      <c r="H17" s="21">
        <f>SUM(H12:H16)</f>
        <v>74.110000000000014</v>
      </c>
      <c r="I17" s="24"/>
    </row>
    <row r="18" spans="1:9" ht="18" x14ac:dyDescent="0.25">
      <c r="A18" s="12"/>
      <c r="B18" s="145" t="s">
        <v>8</v>
      </c>
      <c r="C18" s="156"/>
      <c r="D18" s="156"/>
      <c r="E18" s="157"/>
      <c r="F18" s="25"/>
      <c r="G18" s="25"/>
      <c r="H18" s="26"/>
      <c r="I18" s="12"/>
    </row>
    <row r="19" spans="1:9" ht="18" x14ac:dyDescent="0.25">
      <c r="A19" s="12"/>
      <c r="B19" s="142" t="s">
        <v>22</v>
      </c>
      <c r="C19" s="143"/>
      <c r="D19" s="143"/>
      <c r="E19" s="144"/>
      <c r="F19" s="25">
        <v>297</v>
      </c>
      <c r="G19" s="25">
        <v>104</v>
      </c>
      <c r="H19" s="66">
        <v>26.73</v>
      </c>
      <c r="I19" s="27"/>
    </row>
    <row r="20" spans="1:9" ht="18" x14ac:dyDescent="0.25">
      <c r="A20" s="12"/>
      <c r="B20" s="145"/>
      <c r="C20" s="156"/>
      <c r="D20" s="156"/>
      <c r="E20" s="157"/>
      <c r="F20" s="20"/>
      <c r="G20" s="20">
        <f>SUM(G19:G19)</f>
        <v>104</v>
      </c>
      <c r="H20" s="21">
        <f>SUM(H19)</f>
        <v>26.73</v>
      </c>
      <c r="I20" s="24"/>
    </row>
    <row r="21" spans="1:9" ht="18" x14ac:dyDescent="0.25">
      <c r="A21" s="12"/>
      <c r="B21" s="145" t="s">
        <v>9</v>
      </c>
      <c r="C21" s="156"/>
      <c r="D21" s="156"/>
      <c r="E21" s="157"/>
      <c r="F21" s="25"/>
      <c r="G21" s="25"/>
      <c r="H21" s="26"/>
      <c r="I21" s="12"/>
    </row>
    <row r="22" spans="1:9" ht="18" x14ac:dyDescent="0.25">
      <c r="A22" s="12"/>
      <c r="B22" s="142" t="s">
        <v>182</v>
      </c>
      <c r="C22" s="143"/>
      <c r="D22" s="143"/>
      <c r="E22" s="144"/>
      <c r="F22" s="25">
        <v>300</v>
      </c>
      <c r="G22" s="25">
        <v>196.5</v>
      </c>
      <c r="H22" s="26">
        <v>8.31</v>
      </c>
      <c r="I22" s="27"/>
    </row>
    <row r="23" spans="1:9" ht="18" x14ac:dyDescent="0.25">
      <c r="A23" s="12"/>
      <c r="B23" s="142" t="s">
        <v>144</v>
      </c>
      <c r="C23" s="143"/>
      <c r="D23" s="143"/>
      <c r="E23" s="144"/>
      <c r="F23" s="25" t="s">
        <v>34</v>
      </c>
      <c r="G23" s="25">
        <v>320</v>
      </c>
      <c r="H23" s="26">
        <v>83.5</v>
      </c>
      <c r="I23" s="27"/>
    </row>
    <row r="24" spans="1:9" ht="18" x14ac:dyDescent="0.25">
      <c r="A24" s="12"/>
      <c r="B24" s="142" t="s">
        <v>145</v>
      </c>
      <c r="C24" s="143"/>
      <c r="D24" s="143"/>
      <c r="E24" s="144"/>
      <c r="F24" s="25">
        <v>150</v>
      </c>
      <c r="G24" s="25">
        <v>162</v>
      </c>
      <c r="H24" s="26">
        <v>10.5</v>
      </c>
      <c r="I24" s="27"/>
    </row>
    <row r="25" spans="1:9" ht="18" x14ac:dyDescent="0.25">
      <c r="A25" s="12"/>
      <c r="B25" s="142" t="s">
        <v>156</v>
      </c>
      <c r="C25" s="154"/>
      <c r="D25" s="154"/>
      <c r="E25" s="155"/>
      <c r="F25" s="25">
        <v>40</v>
      </c>
      <c r="G25" s="25">
        <v>20.190000000000001</v>
      </c>
      <c r="H25" s="26">
        <v>14.87</v>
      </c>
      <c r="I25" s="27"/>
    </row>
    <row r="26" spans="1:9" ht="18" x14ac:dyDescent="0.25">
      <c r="A26" s="12"/>
      <c r="B26" s="142" t="s">
        <v>32</v>
      </c>
      <c r="C26" s="143"/>
      <c r="D26" s="143"/>
      <c r="E26" s="144"/>
      <c r="F26" s="25">
        <v>200</v>
      </c>
      <c r="G26" s="25">
        <v>101.6</v>
      </c>
      <c r="H26" s="26">
        <v>10.4</v>
      </c>
      <c r="I26" s="27"/>
    </row>
    <row r="27" spans="1:9" ht="18" x14ac:dyDescent="0.25">
      <c r="A27" s="12"/>
      <c r="B27" s="142" t="s">
        <v>7</v>
      </c>
      <c r="C27" s="143"/>
      <c r="D27" s="143"/>
      <c r="E27" s="144"/>
      <c r="F27" s="25">
        <v>80</v>
      </c>
      <c r="G27" s="25">
        <v>193.6</v>
      </c>
      <c r="H27" s="26">
        <v>2.86</v>
      </c>
      <c r="I27" s="27"/>
    </row>
    <row r="28" spans="1:9" ht="18" x14ac:dyDescent="0.25">
      <c r="A28" s="12"/>
      <c r="B28" s="142" t="s">
        <v>55</v>
      </c>
      <c r="C28" s="143"/>
      <c r="D28" s="143"/>
      <c r="E28" s="144"/>
      <c r="F28" s="25">
        <v>80</v>
      </c>
      <c r="G28" s="25">
        <v>191.2</v>
      </c>
      <c r="H28" s="26">
        <v>3.2</v>
      </c>
      <c r="I28" s="27"/>
    </row>
    <row r="29" spans="1:9" ht="18" x14ac:dyDescent="0.25">
      <c r="A29" s="12"/>
      <c r="B29" s="160"/>
      <c r="C29" s="161"/>
      <c r="D29" s="161"/>
      <c r="E29" s="162"/>
      <c r="F29" s="25"/>
      <c r="G29" s="20">
        <f>SUM(G22:G28)</f>
        <v>1185.0900000000001</v>
      </c>
      <c r="H29" s="21">
        <f>SUM(H22:H28)</f>
        <v>133.64000000000001</v>
      </c>
      <c r="I29" s="27"/>
    </row>
    <row r="30" spans="1:9" ht="18" x14ac:dyDescent="0.25">
      <c r="A30" s="12"/>
      <c r="B30" s="145" t="s">
        <v>10</v>
      </c>
      <c r="C30" s="156"/>
      <c r="D30" s="156"/>
      <c r="E30" s="157"/>
      <c r="F30" s="25"/>
      <c r="G30" s="25"/>
      <c r="H30" s="26"/>
      <c r="I30" s="27"/>
    </row>
    <row r="31" spans="1:9" ht="18" x14ac:dyDescent="0.25">
      <c r="A31" s="12"/>
      <c r="B31" s="142" t="s">
        <v>165</v>
      </c>
      <c r="C31" s="143"/>
      <c r="D31" s="143"/>
      <c r="E31" s="144"/>
      <c r="F31" s="22">
        <v>200</v>
      </c>
      <c r="G31" s="22">
        <v>94</v>
      </c>
      <c r="H31" s="23">
        <v>5.87</v>
      </c>
      <c r="I31" s="27"/>
    </row>
    <row r="32" spans="1:9" ht="18" x14ac:dyDescent="0.25">
      <c r="A32" s="12"/>
      <c r="B32" s="142" t="s">
        <v>146</v>
      </c>
      <c r="C32" s="143"/>
      <c r="D32" s="143"/>
      <c r="E32" s="144"/>
      <c r="F32" s="22" t="s">
        <v>47</v>
      </c>
      <c r="G32" s="22">
        <v>379</v>
      </c>
      <c r="H32" s="23">
        <v>19.25</v>
      </c>
      <c r="I32" s="27"/>
    </row>
    <row r="33" spans="1:9" ht="18" x14ac:dyDescent="0.25">
      <c r="A33" s="12"/>
      <c r="B33" s="142"/>
      <c r="C33" s="143"/>
      <c r="D33" s="143"/>
      <c r="E33" s="144"/>
      <c r="F33" s="25"/>
      <c r="G33" s="20">
        <f>SUM(G31:G32)</f>
        <v>473</v>
      </c>
      <c r="H33" s="21">
        <f>SUM(H31:H32)</f>
        <v>25.12</v>
      </c>
      <c r="I33" s="12"/>
    </row>
    <row r="34" spans="1:9" ht="18" x14ac:dyDescent="0.25">
      <c r="A34" s="12"/>
      <c r="B34" s="145" t="s">
        <v>11</v>
      </c>
      <c r="C34" s="156"/>
      <c r="D34" s="156"/>
      <c r="E34" s="157"/>
      <c r="F34" s="25"/>
      <c r="G34" s="25"/>
      <c r="H34" s="26"/>
      <c r="I34" s="27"/>
    </row>
    <row r="35" spans="1:9" ht="18" x14ac:dyDescent="0.25">
      <c r="A35" s="12"/>
      <c r="B35" s="142" t="s">
        <v>33</v>
      </c>
      <c r="C35" s="143"/>
      <c r="D35" s="143"/>
      <c r="E35" s="144"/>
      <c r="F35" s="25">
        <v>120</v>
      </c>
      <c r="G35" s="25">
        <v>298.89999999999998</v>
      </c>
      <c r="H35" s="26">
        <v>57.08</v>
      </c>
      <c r="I35" s="27"/>
    </row>
    <row r="36" spans="1:9" ht="18" x14ac:dyDescent="0.25">
      <c r="A36" s="12"/>
      <c r="B36" s="142" t="s">
        <v>25</v>
      </c>
      <c r="C36" s="143"/>
      <c r="D36" s="143"/>
      <c r="E36" s="144"/>
      <c r="F36" s="25">
        <v>200</v>
      </c>
      <c r="G36" s="25">
        <v>212</v>
      </c>
      <c r="H36" s="26">
        <v>22.9</v>
      </c>
      <c r="I36" s="27"/>
    </row>
    <row r="37" spans="1:9" ht="18" x14ac:dyDescent="0.25">
      <c r="A37" s="12"/>
      <c r="B37" s="142" t="s">
        <v>37</v>
      </c>
      <c r="C37" s="154"/>
      <c r="D37" s="154"/>
      <c r="E37" s="155"/>
      <c r="F37" s="25">
        <v>100</v>
      </c>
      <c r="G37" s="25">
        <v>132</v>
      </c>
      <c r="H37" s="26">
        <v>11.02</v>
      </c>
      <c r="I37" s="27"/>
    </row>
    <row r="38" spans="1:9" ht="18" x14ac:dyDescent="0.25">
      <c r="A38" s="12"/>
      <c r="B38" s="142" t="s">
        <v>12</v>
      </c>
      <c r="C38" s="143"/>
      <c r="D38" s="143"/>
      <c r="E38" s="144"/>
      <c r="F38" s="25" t="s">
        <v>13</v>
      </c>
      <c r="G38" s="25">
        <v>60</v>
      </c>
      <c r="H38" s="26">
        <v>1.76</v>
      </c>
      <c r="I38" s="27"/>
    </row>
    <row r="39" spans="1:9" ht="18" x14ac:dyDescent="0.25">
      <c r="A39" s="12"/>
      <c r="B39" s="142" t="s">
        <v>7</v>
      </c>
      <c r="C39" s="143"/>
      <c r="D39" s="143"/>
      <c r="E39" s="144"/>
      <c r="F39" s="25">
        <v>80</v>
      </c>
      <c r="G39" s="25">
        <v>193.6</v>
      </c>
      <c r="H39" s="26">
        <v>2.86</v>
      </c>
      <c r="I39" s="27"/>
    </row>
    <row r="40" spans="1:9" ht="18" x14ac:dyDescent="0.25">
      <c r="A40" s="12"/>
      <c r="B40" s="142" t="s">
        <v>55</v>
      </c>
      <c r="C40" s="143"/>
      <c r="D40" s="143"/>
      <c r="E40" s="144"/>
      <c r="F40" s="25">
        <v>70</v>
      </c>
      <c r="G40" s="25">
        <v>167.3</v>
      </c>
      <c r="H40" s="26">
        <v>2.8</v>
      </c>
      <c r="I40" s="27"/>
    </row>
    <row r="41" spans="1:9" ht="18" x14ac:dyDescent="0.25">
      <c r="A41" s="12"/>
      <c r="B41" s="142"/>
      <c r="C41" s="154"/>
      <c r="D41" s="154"/>
      <c r="E41" s="155"/>
      <c r="F41" s="25"/>
      <c r="G41" s="20">
        <f>SUM(G35:G40)</f>
        <v>1063.8</v>
      </c>
      <c r="H41" s="69">
        <f>SUM(H35:H40)</f>
        <v>98.419999999999987</v>
      </c>
      <c r="I41" s="32"/>
    </row>
    <row r="42" spans="1:9" ht="18" x14ac:dyDescent="0.25">
      <c r="A42" s="12"/>
      <c r="B42" s="142"/>
      <c r="C42" s="143"/>
      <c r="D42" s="143"/>
      <c r="E42" s="144"/>
      <c r="F42" s="25"/>
      <c r="G42" s="20"/>
      <c r="H42" s="69"/>
      <c r="I42" s="32"/>
    </row>
    <row r="43" spans="1:9" ht="18" x14ac:dyDescent="0.25">
      <c r="A43" s="12"/>
      <c r="B43" s="151" t="s">
        <v>124</v>
      </c>
      <c r="C43" s="152"/>
      <c r="D43" s="152"/>
      <c r="E43" s="153"/>
      <c r="F43" s="25"/>
      <c r="G43" s="20"/>
      <c r="H43" s="69"/>
      <c r="I43" s="32"/>
    </row>
    <row r="44" spans="1:9" ht="18" x14ac:dyDescent="0.25">
      <c r="A44" s="12"/>
      <c r="B44" s="142" t="s">
        <v>125</v>
      </c>
      <c r="C44" s="143"/>
      <c r="D44" s="143"/>
      <c r="E44" s="144"/>
      <c r="F44" s="25">
        <v>210</v>
      </c>
      <c r="G44" s="22">
        <v>100</v>
      </c>
      <c r="H44" s="122">
        <v>17.850000000000001</v>
      </c>
      <c r="I44" s="32"/>
    </row>
    <row r="45" spans="1:9" ht="18" x14ac:dyDescent="0.25">
      <c r="A45" s="12"/>
      <c r="B45" s="148" t="s">
        <v>52</v>
      </c>
      <c r="C45" s="149"/>
      <c r="D45" s="149"/>
      <c r="E45" s="150"/>
      <c r="F45" s="25">
        <v>45</v>
      </c>
      <c r="G45" s="25">
        <v>256.5</v>
      </c>
      <c r="H45" s="26">
        <v>12.38</v>
      </c>
      <c r="I45" s="12"/>
    </row>
    <row r="46" spans="1:9" ht="18" x14ac:dyDescent="0.25">
      <c r="A46" s="12"/>
      <c r="B46" s="142"/>
      <c r="C46" s="143"/>
      <c r="D46" s="143"/>
      <c r="E46" s="144"/>
      <c r="F46" s="25"/>
      <c r="G46" s="20">
        <f>SUM(G44:G45)</f>
        <v>356.5</v>
      </c>
      <c r="H46" s="69">
        <f>SUM(H44:H45)</f>
        <v>30.230000000000004</v>
      </c>
      <c r="I46" s="32"/>
    </row>
    <row r="47" spans="1:9" ht="18" x14ac:dyDescent="0.25">
      <c r="A47" s="12"/>
      <c r="B47" s="142"/>
      <c r="C47" s="154"/>
      <c r="D47" s="154"/>
      <c r="E47" s="155"/>
      <c r="F47" s="25"/>
      <c r="G47" s="68"/>
      <c r="H47" s="97"/>
      <c r="I47" s="32"/>
    </row>
    <row r="48" spans="1:9" ht="18" x14ac:dyDescent="0.25">
      <c r="A48" s="12"/>
      <c r="B48" s="139" t="s">
        <v>14</v>
      </c>
      <c r="C48" s="140"/>
      <c r="D48" s="140"/>
      <c r="E48" s="141"/>
      <c r="F48" s="20"/>
      <c r="G48" s="20">
        <f>G17+G20+G29+G33+G41+G46</f>
        <v>3993.1900000000005</v>
      </c>
      <c r="H48" s="21">
        <f>H17+H20+H29+H33+H41+H46</f>
        <v>388.25</v>
      </c>
      <c r="I48" s="34"/>
    </row>
    <row r="49" spans="1:9" ht="18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x14ac:dyDescent="0.25">
      <c r="A50" s="12"/>
      <c r="B50" s="13"/>
      <c r="C50" s="13"/>
      <c r="D50" s="13"/>
      <c r="E50" s="13"/>
      <c r="F50" s="14"/>
      <c r="G50" s="14"/>
      <c r="H50" s="15"/>
      <c r="I50" s="12"/>
    </row>
    <row r="51" spans="1:9" ht="18" x14ac:dyDescent="0.25">
      <c r="A51" s="12"/>
      <c r="B51" s="138" t="s">
        <v>105</v>
      </c>
      <c r="C51" s="138"/>
      <c r="D51" s="138"/>
      <c r="E51" s="138"/>
      <c r="F51" s="138"/>
      <c r="G51" s="138"/>
      <c r="H51" s="138"/>
      <c r="I51" s="138"/>
    </row>
    <row r="52" spans="1:9" ht="18" x14ac:dyDescent="0.25">
      <c r="A52" s="12"/>
      <c r="B52" s="12"/>
      <c r="C52" s="12"/>
      <c r="D52" s="12"/>
      <c r="E52" s="12"/>
      <c r="F52" s="14"/>
      <c r="G52" s="14"/>
      <c r="H52" s="15"/>
      <c r="I52" s="12"/>
    </row>
    <row r="53" spans="1:9" ht="18" x14ac:dyDescent="0.25">
      <c r="A53" s="12"/>
      <c r="B53" s="138" t="s">
        <v>16</v>
      </c>
      <c r="C53" s="138"/>
      <c r="D53" s="138"/>
      <c r="E53" s="138"/>
      <c r="F53" s="138"/>
      <c r="G53" s="138"/>
      <c r="H53" s="138"/>
      <c r="I53" s="138"/>
    </row>
    <row r="54" spans="1:9" x14ac:dyDescent="0.25">
      <c r="F54" s="1"/>
      <c r="G54" s="1"/>
      <c r="H54" s="2"/>
    </row>
    <row r="55" spans="1:9" x14ac:dyDescent="0.25">
      <c r="F55" s="1"/>
      <c r="G55" s="1"/>
      <c r="H55" s="2"/>
    </row>
  </sheetData>
  <mergeCells count="44">
    <mergeCell ref="B48:E48"/>
    <mergeCell ref="B51:I51"/>
    <mergeCell ref="B53:I53"/>
    <mergeCell ref="B32:E32"/>
    <mergeCell ref="B33:E33"/>
    <mergeCell ref="B34:E34"/>
    <mergeCell ref="B35:E35"/>
    <mergeCell ref="B38:E38"/>
    <mergeCell ref="B36:E36"/>
    <mergeCell ref="B46:E46"/>
    <mergeCell ref="B44:E44"/>
    <mergeCell ref="B43:E43"/>
    <mergeCell ref="B40:E40"/>
    <mergeCell ref="B39:E39"/>
    <mergeCell ref="B37:E37"/>
    <mergeCell ref="B45:E45"/>
    <mergeCell ref="B18:E18"/>
    <mergeCell ref="E5:G5"/>
    <mergeCell ref="B7:H7"/>
    <mergeCell ref="B10:E10"/>
    <mergeCell ref="B11:E11"/>
    <mergeCell ref="F11:H11"/>
    <mergeCell ref="B12:E12"/>
    <mergeCell ref="B14:E14"/>
    <mergeCell ref="B15:E15"/>
    <mergeCell ref="B17:E17"/>
    <mergeCell ref="B16:E16"/>
    <mergeCell ref="B13:E13"/>
    <mergeCell ref="B41:E41"/>
    <mergeCell ref="B47:E47"/>
    <mergeCell ref="B31:E31"/>
    <mergeCell ref="B19:E19"/>
    <mergeCell ref="B20:E20"/>
    <mergeCell ref="B21:E21"/>
    <mergeCell ref="B22:E22"/>
    <mergeCell ref="B23:E23"/>
    <mergeCell ref="B30:E30"/>
    <mergeCell ref="B24:E24"/>
    <mergeCell ref="B26:E26"/>
    <mergeCell ref="B28:E28"/>
    <mergeCell ref="B27:E27"/>
    <mergeCell ref="B29:E29"/>
    <mergeCell ref="B42:E42"/>
    <mergeCell ref="B25:E25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52"/>
  <sheetViews>
    <sheetView view="pageBreakPreview" zoomScale="60" workbookViewId="0">
      <selection activeCell="K47" sqref="K47"/>
    </sheetView>
  </sheetViews>
  <sheetFormatPr defaultRowHeight="15" x14ac:dyDescent="0.25"/>
  <cols>
    <col min="1" max="4" width="10.7109375" customWidth="1"/>
    <col min="5" max="5" width="32.42578125" customWidth="1"/>
    <col min="6" max="9" width="10.7109375" customWidth="1"/>
  </cols>
  <sheetData>
    <row r="1" spans="1:9" ht="18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2"/>
      <c r="B2" s="13" t="s">
        <v>1</v>
      </c>
      <c r="C2" s="13"/>
      <c r="D2" s="13"/>
      <c r="E2" s="13"/>
      <c r="F2" s="14"/>
      <c r="G2" s="14"/>
      <c r="H2" s="15"/>
      <c r="I2" s="12"/>
    </row>
    <row r="3" spans="1:9" ht="18" x14ac:dyDescent="0.25">
      <c r="A3" s="12"/>
      <c r="B3" s="12" t="s">
        <v>24</v>
      </c>
      <c r="C3" s="12"/>
      <c r="D3" s="12"/>
      <c r="E3" s="12"/>
      <c r="F3" s="14" t="s">
        <v>2</v>
      </c>
      <c r="G3" s="14"/>
      <c r="H3" s="15"/>
      <c r="I3" s="12"/>
    </row>
    <row r="4" spans="1:9" ht="18" x14ac:dyDescent="0.25">
      <c r="A4" s="12"/>
      <c r="B4" s="12"/>
      <c r="C4" s="12"/>
      <c r="D4" s="12"/>
      <c r="E4" s="163"/>
      <c r="F4" s="163"/>
      <c r="G4" s="163"/>
      <c r="H4" s="15"/>
      <c r="I4" s="12"/>
    </row>
    <row r="5" spans="1:9" ht="18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20.25" x14ac:dyDescent="0.3">
      <c r="A6" s="12"/>
      <c r="B6" s="164" t="s">
        <v>167</v>
      </c>
      <c r="C6" s="164"/>
      <c r="D6" s="164"/>
      <c r="E6" s="164"/>
      <c r="F6" s="164"/>
      <c r="G6" s="164"/>
      <c r="H6" s="164"/>
      <c r="I6" s="12"/>
    </row>
    <row r="7" spans="1:9" ht="18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x14ac:dyDescent="0.25">
      <c r="A9" s="12"/>
      <c r="B9" s="145" t="s">
        <v>3</v>
      </c>
      <c r="C9" s="156"/>
      <c r="D9" s="156"/>
      <c r="E9" s="157"/>
      <c r="F9" s="20" t="s">
        <v>4</v>
      </c>
      <c r="G9" s="20" t="s">
        <v>5</v>
      </c>
      <c r="H9" s="21" t="s">
        <v>6</v>
      </c>
      <c r="I9" s="12"/>
    </row>
    <row r="10" spans="1:9" ht="18" x14ac:dyDescent="0.25">
      <c r="A10" s="12"/>
      <c r="B10" s="165" t="s">
        <v>20</v>
      </c>
      <c r="C10" s="166"/>
      <c r="D10" s="166"/>
      <c r="E10" s="167"/>
      <c r="F10" s="168"/>
      <c r="G10" s="169"/>
      <c r="H10" s="170"/>
      <c r="I10" s="12"/>
    </row>
    <row r="11" spans="1:9" ht="18" x14ac:dyDescent="0.25">
      <c r="A11" s="12"/>
      <c r="B11" s="175" t="s">
        <v>149</v>
      </c>
      <c r="C11" s="176"/>
      <c r="D11" s="176"/>
      <c r="E11" s="177"/>
      <c r="F11" s="22">
        <v>250</v>
      </c>
      <c r="G11" s="22">
        <v>283.3</v>
      </c>
      <c r="H11" s="23">
        <v>24.21</v>
      </c>
      <c r="I11" s="12"/>
    </row>
    <row r="12" spans="1:9" ht="18" x14ac:dyDescent="0.25">
      <c r="A12" s="12"/>
      <c r="B12" s="171" t="s">
        <v>78</v>
      </c>
      <c r="C12" s="158"/>
      <c r="D12" s="158"/>
      <c r="E12" s="159"/>
      <c r="F12" s="22">
        <v>200</v>
      </c>
      <c r="G12" s="22">
        <v>151.80000000000001</v>
      </c>
      <c r="H12" s="23">
        <v>20.52</v>
      </c>
      <c r="I12" s="12"/>
    </row>
    <row r="13" spans="1:9" ht="18" x14ac:dyDescent="0.25">
      <c r="A13" s="12"/>
      <c r="B13" s="171" t="s">
        <v>7</v>
      </c>
      <c r="C13" s="158"/>
      <c r="D13" s="158"/>
      <c r="E13" s="159"/>
      <c r="F13" s="22">
        <v>100</v>
      </c>
      <c r="G13" s="22">
        <v>242</v>
      </c>
      <c r="H13" s="23">
        <v>3.57</v>
      </c>
      <c r="I13" s="12"/>
    </row>
    <row r="14" spans="1:9" ht="18" x14ac:dyDescent="0.25">
      <c r="A14" s="12"/>
      <c r="B14" s="171" t="s">
        <v>21</v>
      </c>
      <c r="C14" s="158"/>
      <c r="D14" s="158"/>
      <c r="E14" s="159"/>
      <c r="F14" s="22">
        <v>10</v>
      </c>
      <c r="G14" s="22">
        <v>75</v>
      </c>
      <c r="H14" s="23">
        <v>7.9</v>
      </c>
      <c r="I14" s="12"/>
    </row>
    <row r="15" spans="1:9" ht="18" x14ac:dyDescent="0.25">
      <c r="A15" s="12"/>
      <c r="B15" s="171" t="s">
        <v>131</v>
      </c>
      <c r="C15" s="154"/>
      <c r="D15" s="154"/>
      <c r="E15" s="155"/>
      <c r="F15" s="22">
        <v>20</v>
      </c>
      <c r="G15" s="22">
        <v>70.599999999999994</v>
      </c>
      <c r="H15" s="23">
        <v>14.3</v>
      </c>
      <c r="I15" s="12"/>
    </row>
    <row r="16" spans="1:9" ht="18" x14ac:dyDescent="0.25">
      <c r="A16" s="12"/>
      <c r="B16" s="139"/>
      <c r="C16" s="140"/>
      <c r="D16" s="140"/>
      <c r="E16" s="141"/>
      <c r="F16" s="20"/>
      <c r="G16" s="20">
        <f>SUM(G11:G15)</f>
        <v>822.7</v>
      </c>
      <c r="H16" s="21">
        <f>SUM(H11:H15)</f>
        <v>70.5</v>
      </c>
      <c r="I16" s="35"/>
    </row>
    <row r="17" spans="1:9" ht="18" x14ac:dyDescent="0.25">
      <c r="A17" s="12"/>
      <c r="B17" s="145" t="s">
        <v>8</v>
      </c>
      <c r="C17" s="156"/>
      <c r="D17" s="156"/>
      <c r="E17" s="157"/>
      <c r="F17" s="20"/>
      <c r="G17" s="20"/>
      <c r="H17" s="21"/>
      <c r="I17" s="35"/>
    </row>
    <row r="18" spans="1:9" ht="18" x14ac:dyDescent="0.25">
      <c r="A18" s="12"/>
      <c r="B18" s="172" t="s">
        <v>40</v>
      </c>
      <c r="C18" s="173"/>
      <c r="D18" s="173"/>
      <c r="E18" s="174"/>
      <c r="F18" s="25">
        <v>260</v>
      </c>
      <c r="G18" s="25">
        <v>27.92</v>
      </c>
      <c r="H18" s="26">
        <v>49.4</v>
      </c>
      <c r="I18" s="27"/>
    </row>
    <row r="19" spans="1:9" ht="18" x14ac:dyDescent="0.25">
      <c r="A19" s="12"/>
      <c r="B19" s="145"/>
      <c r="C19" s="156"/>
      <c r="D19" s="156"/>
      <c r="E19" s="157"/>
      <c r="F19" s="20"/>
      <c r="G19" s="20">
        <f>SUM(G18:G18)</f>
        <v>27.92</v>
      </c>
      <c r="H19" s="21">
        <f>SUM(H18)</f>
        <v>49.4</v>
      </c>
      <c r="I19" s="35"/>
    </row>
    <row r="20" spans="1:9" ht="18" x14ac:dyDescent="0.25">
      <c r="A20" s="12"/>
      <c r="B20" s="178" t="s">
        <v>29</v>
      </c>
      <c r="C20" s="179"/>
      <c r="D20" s="179"/>
      <c r="E20" s="180"/>
      <c r="F20" s="25"/>
      <c r="G20" s="25"/>
      <c r="H20" s="26"/>
      <c r="I20" s="12"/>
    </row>
    <row r="21" spans="1:9" ht="18" x14ac:dyDescent="0.25">
      <c r="A21" s="12"/>
      <c r="B21" s="142" t="s">
        <v>91</v>
      </c>
      <c r="C21" s="143"/>
      <c r="D21" s="143"/>
      <c r="E21" s="144"/>
      <c r="F21" s="25">
        <v>300</v>
      </c>
      <c r="G21" s="25">
        <v>163.80000000000001</v>
      </c>
      <c r="H21" s="26">
        <v>12.06</v>
      </c>
      <c r="I21" s="12"/>
    </row>
    <row r="22" spans="1:9" ht="18" x14ac:dyDescent="0.25">
      <c r="A22" s="12"/>
      <c r="B22" s="142" t="s">
        <v>150</v>
      </c>
      <c r="C22" s="143"/>
      <c r="D22" s="143"/>
      <c r="E22" s="144"/>
      <c r="F22" s="25">
        <v>120</v>
      </c>
      <c r="G22" s="25">
        <v>353.45</v>
      </c>
      <c r="H22" s="26">
        <v>87.05</v>
      </c>
      <c r="I22" s="12"/>
    </row>
    <row r="23" spans="1:9" ht="18" x14ac:dyDescent="0.25">
      <c r="A23" s="12"/>
      <c r="B23" s="142" t="s">
        <v>139</v>
      </c>
      <c r="C23" s="143"/>
      <c r="D23" s="143"/>
      <c r="E23" s="144"/>
      <c r="F23" s="25">
        <v>180</v>
      </c>
      <c r="G23" s="25">
        <v>257.10000000000002</v>
      </c>
      <c r="H23" s="26">
        <v>10.49</v>
      </c>
      <c r="I23" s="12"/>
    </row>
    <row r="24" spans="1:9" ht="18" x14ac:dyDescent="0.25">
      <c r="A24" s="12"/>
      <c r="B24" s="142" t="s">
        <v>90</v>
      </c>
      <c r="C24" s="143"/>
      <c r="D24" s="143"/>
      <c r="E24" s="144"/>
      <c r="F24" s="25">
        <v>50</v>
      </c>
      <c r="G24" s="25">
        <v>42.5</v>
      </c>
      <c r="H24" s="26">
        <v>4.83</v>
      </c>
      <c r="I24" s="12"/>
    </row>
    <row r="25" spans="1:9" ht="18" x14ac:dyDescent="0.25">
      <c r="A25" s="12"/>
      <c r="B25" s="142" t="s">
        <v>100</v>
      </c>
      <c r="C25" s="143"/>
      <c r="D25" s="143"/>
      <c r="E25" s="144"/>
      <c r="F25" s="25">
        <v>200</v>
      </c>
      <c r="G25" s="25">
        <v>101.6</v>
      </c>
      <c r="H25" s="26">
        <v>10.4</v>
      </c>
      <c r="I25" s="27"/>
    </row>
    <row r="26" spans="1:9" ht="18" x14ac:dyDescent="0.25">
      <c r="A26" s="12"/>
      <c r="B26" s="142" t="s">
        <v>7</v>
      </c>
      <c r="C26" s="143"/>
      <c r="D26" s="143"/>
      <c r="E26" s="144"/>
      <c r="F26" s="25">
        <v>80</v>
      </c>
      <c r="G26" s="25">
        <v>193.6</v>
      </c>
      <c r="H26" s="26">
        <v>2.86</v>
      </c>
      <c r="I26" s="27"/>
    </row>
    <row r="27" spans="1:9" ht="18" x14ac:dyDescent="0.25">
      <c r="A27" s="12"/>
      <c r="B27" s="142" t="s">
        <v>55</v>
      </c>
      <c r="C27" s="143"/>
      <c r="D27" s="143"/>
      <c r="E27" s="144"/>
      <c r="F27" s="25">
        <v>80</v>
      </c>
      <c r="G27" s="25">
        <v>191.2</v>
      </c>
      <c r="H27" s="26">
        <v>3.2</v>
      </c>
      <c r="I27" s="27"/>
    </row>
    <row r="28" spans="1:9" ht="18" x14ac:dyDescent="0.25">
      <c r="A28" s="12"/>
      <c r="B28" s="160"/>
      <c r="C28" s="161"/>
      <c r="D28" s="161"/>
      <c r="E28" s="162"/>
      <c r="F28" s="25"/>
      <c r="G28" s="20">
        <f>SUM(G21:G27)</f>
        <v>1303.25</v>
      </c>
      <c r="H28" s="21">
        <f>SUM(H21:H27)</f>
        <v>130.88999999999999</v>
      </c>
      <c r="I28" s="27"/>
    </row>
    <row r="29" spans="1:9" ht="18" x14ac:dyDescent="0.25">
      <c r="A29" s="12"/>
      <c r="B29" s="145" t="s">
        <v>10</v>
      </c>
      <c r="C29" s="156"/>
      <c r="D29" s="156"/>
      <c r="E29" s="157"/>
      <c r="F29" s="20"/>
      <c r="G29" s="20"/>
      <c r="H29" s="21"/>
      <c r="I29" s="27"/>
    </row>
    <row r="30" spans="1:9" ht="18" x14ac:dyDescent="0.25">
      <c r="A30" s="12"/>
      <c r="B30" s="142" t="s">
        <v>101</v>
      </c>
      <c r="C30" s="143"/>
      <c r="D30" s="143"/>
      <c r="E30" s="144"/>
      <c r="F30" s="25">
        <v>200</v>
      </c>
      <c r="G30" s="25">
        <v>116.6</v>
      </c>
      <c r="H30" s="26">
        <v>5.87</v>
      </c>
      <c r="I30" s="27"/>
    </row>
    <row r="31" spans="1:9" ht="18" x14ac:dyDescent="0.25">
      <c r="A31" s="12"/>
      <c r="B31" s="142" t="s">
        <v>65</v>
      </c>
      <c r="C31" s="143"/>
      <c r="D31" s="143"/>
      <c r="E31" s="144"/>
      <c r="F31" s="22">
        <v>100</v>
      </c>
      <c r="G31" s="22">
        <v>364</v>
      </c>
      <c r="H31" s="23">
        <v>9.74</v>
      </c>
      <c r="I31" s="27"/>
    </row>
    <row r="32" spans="1:9" ht="18" x14ac:dyDescent="0.25">
      <c r="A32" s="12"/>
      <c r="B32" s="145"/>
      <c r="C32" s="146"/>
      <c r="D32" s="146"/>
      <c r="E32" s="147"/>
      <c r="F32" s="25"/>
      <c r="G32" s="20">
        <v>480.6</v>
      </c>
      <c r="H32" s="21">
        <f>SUM(H30:H31)</f>
        <v>15.61</v>
      </c>
      <c r="I32" s="12"/>
    </row>
    <row r="33" spans="1:9" ht="18" x14ac:dyDescent="0.25">
      <c r="A33" s="12"/>
      <c r="B33" s="151" t="s">
        <v>30</v>
      </c>
      <c r="C33" s="152"/>
      <c r="D33" s="152"/>
      <c r="E33" s="153"/>
      <c r="F33" s="25"/>
      <c r="G33" s="25"/>
      <c r="H33" s="26"/>
      <c r="I33" s="27"/>
    </row>
    <row r="34" spans="1:9" ht="18" x14ac:dyDescent="0.25">
      <c r="A34" s="12"/>
      <c r="B34" s="142" t="s">
        <v>17</v>
      </c>
      <c r="C34" s="143"/>
      <c r="D34" s="143"/>
      <c r="E34" s="144"/>
      <c r="F34" s="25" t="s">
        <v>126</v>
      </c>
      <c r="G34" s="25">
        <v>617</v>
      </c>
      <c r="H34" s="26">
        <v>61.14</v>
      </c>
      <c r="I34" s="27"/>
    </row>
    <row r="35" spans="1:9" ht="18" x14ac:dyDescent="0.25">
      <c r="A35" s="12"/>
      <c r="B35" s="142" t="s">
        <v>168</v>
      </c>
      <c r="C35" s="143"/>
      <c r="D35" s="143"/>
      <c r="E35" s="144"/>
      <c r="F35" s="25">
        <v>100</v>
      </c>
      <c r="G35" s="25">
        <v>85</v>
      </c>
      <c r="H35" s="26">
        <v>13.93</v>
      </c>
      <c r="I35" s="27"/>
    </row>
    <row r="36" spans="1:9" ht="18" x14ac:dyDescent="0.25">
      <c r="A36" s="12"/>
      <c r="B36" s="142" t="s">
        <v>12</v>
      </c>
      <c r="C36" s="143"/>
      <c r="D36" s="143"/>
      <c r="E36" s="144"/>
      <c r="F36" s="25" t="s">
        <v>13</v>
      </c>
      <c r="G36" s="25">
        <v>60</v>
      </c>
      <c r="H36" s="26">
        <v>1.76</v>
      </c>
      <c r="I36" s="27"/>
    </row>
    <row r="37" spans="1:9" ht="18" x14ac:dyDescent="0.25">
      <c r="A37" s="12"/>
      <c r="B37" s="148" t="s">
        <v>7</v>
      </c>
      <c r="C37" s="149"/>
      <c r="D37" s="149"/>
      <c r="E37" s="150"/>
      <c r="F37" s="25">
        <v>80</v>
      </c>
      <c r="G37" s="25">
        <v>193.6</v>
      </c>
      <c r="H37" s="26">
        <v>2.86</v>
      </c>
      <c r="I37" s="27"/>
    </row>
    <row r="38" spans="1:9" ht="18" x14ac:dyDescent="0.25">
      <c r="A38" s="12"/>
      <c r="B38" s="148" t="s">
        <v>55</v>
      </c>
      <c r="C38" s="149"/>
      <c r="D38" s="149"/>
      <c r="E38" s="150"/>
      <c r="F38" s="25">
        <v>70</v>
      </c>
      <c r="G38" s="25">
        <v>167.3</v>
      </c>
      <c r="H38" s="66">
        <v>2.8</v>
      </c>
      <c r="I38" s="27"/>
    </row>
    <row r="39" spans="1:9" ht="18" x14ac:dyDescent="0.25">
      <c r="A39" s="12"/>
      <c r="B39" s="148"/>
      <c r="C39" s="149"/>
      <c r="D39" s="149"/>
      <c r="E39" s="150"/>
      <c r="F39" s="25"/>
      <c r="G39" s="20">
        <f>SUM(G34:G38)</f>
        <v>1122.9000000000001</v>
      </c>
      <c r="H39" s="31">
        <f>SUM(H34:H38)</f>
        <v>82.49</v>
      </c>
      <c r="I39" s="32"/>
    </row>
    <row r="40" spans="1:9" ht="18" x14ac:dyDescent="0.25">
      <c r="A40" s="12"/>
      <c r="B40" s="104"/>
      <c r="C40" s="105"/>
      <c r="D40" s="82"/>
      <c r="E40" s="106"/>
      <c r="F40" s="25"/>
      <c r="G40" s="20"/>
      <c r="H40" s="31"/>
      <c r="I40" s="32"/>
    </row>
    <row r="41" spans="1:9" ht="18" x14ac:dyDescent="0.25">
      <c r="A41" s="12"/>
      <c r="B41" s="151" t="s">
        <v>124</v>
      </c>
      <c r="C41" s="152"/>
      <c r="D41" s="152"/>
      <c r="E41" s="153"/>
      <c r="F41" s="25"/>
      <c r="G41" s="20"/>
      <c r="H41" s="31"/>
      <c r="I41" s="32"/>
    </row>
    <row r="42" spans="1:9" ht="18" x14ac:dyDescent="0.25">
      <c r="A42" s="12"/>
      <c r="B42" s="148" t="s">
        <v>125</v>
      </c>
      <c r="C42" s="149"/>
      <c r="D42" s="149"/>
      <c r="E42" s="150"/>
      <c r="F42" s="25">
        <v>210</v>
      </c>
      <c r="G42" s="22">
        <v>100</v>
      </c>
      <c r="H42" s="116">
        <v>19.649999999999999</v>
      </c>
      <c r="I42" s="32"/>
    </row>
    <row r="43" spans="1:9" ht="18" x14ac:dyDescent="0.25">
      <c r="A43" s="12"/>
      <c r="B43" s="110"/>
      <c r="C43" s="111"/>
      <c r="D43" s="111"/>
      <c r="E43" s="112"/>
      <c r="F43" s="25"/>
      <c r="G43" s="20">
        <v>100</v>
      </c>
      <c r="H43" s="31">
        <v>19.649999999999999</v>
      </c>
      <c r="I43" s="32"/>
    </row>
    <row r="44" spans="1:9" ht="18" x14ac:dyDescent="0.25">
      <c r="A44" s="12"/>
      <c r="B44" s="148"/>
      <c r="C44" s="149"/>
      <c r="D44" s="149"/>
      <c r="E44" s="150"/>
      <c r="F44" s="25"/>
      <c r="G44" s="20"/>
      <c r="H44" s="31"/>
      <c r="I44" s="32"/>
    </row>
    <row r="45" spans="1:9" ht="18" x14ac:dyDescent="0.25">
      <c r="A45" s="12"/>
      <c r="B45" s="81" t="s">
        <v>31</v>
      </c>
      <c r="C45" s="78"/>
      <c r="D45" s="78"/>
      <c r="E45" s="79"/>
      <c r="F45" s="20"/>
      <c r="G45" s="20">
        <f>G16+G19+G28+G32+G39+G43</f>
        <v>3857.37</v>
      </c>
      <c r="H45" s="21">
        <f>H16+H19+H28+H32+H39+H43</f>
        <v>368.53999999999996</v>
      </c>
      <c r="I45" s="34"/>
    </row>
    <row r="46" spans="1:9" ht="18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x14ac:dyDescent="0.25">
      <c r="A47" s="12"/>
      <c r="B47" s="35" t="s">
        <v>15</v>
      </c>
      <c r="C47" s="35"/>
      <c r="D47" s="35"/>
      <c r="E47" s="35" t="s">
        <v>118</v>
      </c>
      <c r="F47" s="14"/>
      <c r="G47" s="14"/>
      <c r="H47" s="15"/>
      <c r="I47" s="12"/>
    </row>
    <row r="48" spans="1:9" ht="18" x14ac:dyDescent="0.25">
      <c r="A48" s="12"/>
      <c r="B48" s="12"/>
      <c r="C48" s="12"/>
      <c r="D48" s="12"/>
      <c r="E48" s="12"/>
      <c r="F48" s="35"/>
      <c r="G48" s="35"/>
      <c r="H48" s="35"/>
      <c r="I48" s="35"/>
    </row>
    <row r="49" spans="1:9" ht="18" x14ac:dyDescent="0.25">
      <c r="A49" s="12"/>
      <c r="B49" s="35" t="s">
        <v>16</v>
      </c>
      <c r="C49" s="35"/>
      <c r="D49" s="35"/>
      <c r="E49" s="35" t="s">
        <v>107</v>
      </c>
      <c r="F49" s="14"/>
      <c r="G49" s="14"/>
      <c r="H49" s="15"/>
      <c r="I49" s="12"/>
    </row>
    <row r="50" spans="1:9" ht="18" x14ac:dyDescent="0.25">
      <c r="A50" s="12"/>
      <c r="F50" s="35"/>
      <c r="G50" s="35"/>
      <c r="H50" s="35"/>
      <c r="I50" s="35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37">
    <mergeCell ref="E4:G4"/>
    <mergeCell ref="B6:H6"/>
    <mergeCell ref="B9:E9"/>
    <mergeCell ref="B10:E10"/>
    <mergeCell ref="F10:H10"/>
    <mergeCell ref="B20:E20"/>
    <mergeCell ref="B21:E21"/>
    <mergeCell ref="B22:E22"/>
    <mergeCell ref="B24:E24"/>
    <mergeCell ref="B26:E26"/>
    <mergeCell ref="B25:E25"/>
    <mergeCell ref="B23:E23"/>
    <mergeCell ref="B18:E18"/>
    <mergeCell ref="B19:E19"/>
    <mergeCell ref="B11:E11"/>
    <mergeCell ref="B13:E13"/>
    <mergeCell ref="B14:E14"/>
    <mergeCell ref="B16:E16"/>
    <mergeCell ref="B12:E12"/>
    <mergeCell ref="B17:E17"/>
    <mergeCell ref="B15:E15"/>
    <mergeCell ref="B44:E44"/>
    <mergeCell ref="B41:E41"/>
    <mergeCell ref="B42:E42"/>
    <mergeCell ref="B39:E39"/>
    <mergeCell ref="B36:E36"/>
    <mergeCell ref="B27:E27"/>
    <mergeCell ref="B38:E38"/>
    <mergeCell ref="B28:E28"/>
    <mergeCell ref="B37:E37"/>
    <mergeCell ref="B30:E30"/>
    <mergeCell ref="B29:E29"/>
    <mergeCell ref="B35:E35"/>
    <mergeCell ref="B31:E31"/>
    <mergeCell ref="B32:E32"/>
    <mergeCell ref="B33:E33"/>
    <mergeCell ref="B34:E34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9"/>
  <sheetViews>
    <sheetView view="pageBreakPreview" zoomScale="60" workbookViewId="0">
      <selection activeCell="H44" sqref="H44"/>
    </sheetView>
  </sheetViews>
  <sheetFormatPr defaultRowHeight="15" x14ac:dyDescent="0.25"/>
  <cols>
    <col min="1" max="4" width="10.7109375" customWidth="1"/>
    <col min="5" max="5" width="24" customWidth="1"/>
    <col min="6" max="6" width="12.5703125" customWidth="1"/>
    <col min="7" max="9" width="10.7109375" customWidth="1"/>
  </cols>
  <sheetData>
    <row r="1" spans="1:9" ht="20.25" x14ac:dyDescent="0.3">
      <c r="A1" s="18"/>
      <c r="B1" s="38" t="s">
        <v>0</v>
      </c>
      <c r="C1" s="38"/>
      <c r="D1" s="38"/>
      <c r="E1" s="38"/>
      <c r="F1" s="16"/>
      <c r="G1" s="16"/>
      <c r="H1" s="17"/>
      <c r="I1" s="18"/>
    </row>
    <row r="2" spans="1:9" ht="20.25" x14ac:dyDescent="0.3">
      <c r="A2" s="18"/>
      <c r="B2" s="40" t="s">
        <v>1</v>
      </c>
      <c r="C2" s="18"/>
      <c r="D2" s="18"/>
      <c r="E2" s="18"/>
      <c r="F2" s="16"/>
      <c r="G2" s="16"/>
      <c r="H2" s="17"/>
      <c r="I2" s="18"/>
    </row>
    <row r="3" spans="1:9" ht="20.25" x14ac:dyDescent="0.3">
      <c r="A3" s="18"/>
      <c r="B3" s="39" t="s">
        <v>24</v>
      </c>
      <c r="C3" s="18"/>
      <c r="D3" s="18"/>
      <c r="E3" s="181" t="s">
        <v>2</v>
      </c>
      <c r="F3" s="181"/>
      <c r="G3" s="181"/>
      <c r="H3" s="17"/>
      <c r="I3" s="18"/>
    </row>
    <row r="4" spans="1:9" ht="20.25" x14ac:dyDescent="0.3">
      <c r="A4" s="18"/>
      <c r="B4" s="18"/>
      <c r="C4" s="18"/>
      <c r="D4" s="18"/>
      <c r="E4" s="18"/>
      <c r="F4" s="16"/>
      <c r="G4" s="16"/>
      <c r="H4" s="17"/>
      <c r="I4" s="18"/>
    </row>
    <row r="5" spans="1:9" ht="20.25" x14ac:dyDescent="0.3">
      <c r="A5" s="18"/>
      <c r="B5" s="164" t="s">
        <v>169</v>
      </c>
      <c r="C5" s="164"/>
      <c r="D5" s="164"/>
      <c r="E5" s="164"/>
      <c r="F5" s="164"/>
      <c r="G5" s="164"/>
      <c r="H5" s="164"/>
      <c r="I5" s="18"/>
    </row>
    <row r="6" spans="1:9" ht="20.25" x14ac:dyDescent="0.3">
      <c r="A6" s="18"/>
      <c r="B6" s="18"/>
      <c r="C6" s="18"/>
      <c r="D6" s="18"/>
      <c r="E6" s="18"/>
      <c r="F6" s="16"/>
      <c r="G6" s="16"/>
      <c r="H6" s="17"/>
      <c r="I6" s="18"/>
    </row>
    <row r="7" spans="1:9" ht="18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x14ac:dyDescent="0.25">
      <c r="A8" s="12"/>
      <c r="B8" s="145" t="s">
        <v>3</v>
      </c>
      <c r="C8" s="156"/>
      <c r="D8" s="156"/>
      <c r="E8" s="157"/>
      <c r="F8" s="20" t="s">
        <v>4</v>
      </c>
      <c r="G8" s="20" t="s">
        <v>5</v>
      </c>
      <c r="H8" s="21" t="s">
        <v>6</v>
      </c>
      <c r="I8" s="12"/>
    </row>
    <row r="9" spans="1:9" ht="18" x14ac:dyDescent="0.25">
      <c r="A9" s="12"/>
      <c r="B9" s="165" t="s">
        <v>20</v>
      </c>
      <c r="C9" s="166"/>
      <c r="D9" s="166"/>
      <c r="E9" s="167"/>
      <c r="F9" s="182"/>
      <c r="G9" s="183"/>
      <c r="H9" s="184"/>
      <c r="I9" s="12"/>
    </row>
    <row r="10" spans="1:9" ht="18" x14ac:dyDescent="0.25">
      <c r="A10" s="12"/>
      <c r="B10" s="172" t="s">
        <v>69</v>
      </c>
      <c r="C10" s="173"/>
      <c r="D10" s="173"/>
      <c r="E10" s="174"/>
      <c r="F10" s="22" t="s">
        <v>35</v>
      </c>
      <c r="G10" s="22">
        <v>414.28</v>
      </c>
      <c r="H10" s="23">
        <v>88.84</v>
      </c>
      <c r="I10" s="12"/>
    </row>
    <row r="11" spans="1:9" ht="18" x14ac:dyDescent="0.25">
      <c r="A11" s="12"/>
      <c r="B11" s="172" t="s">
        <v>77</v>
      </c>
      <c r="C11" s="173"/>
      <c r="D11" s="173"/>
      <c r="E11" s="174"/>
      <c r="F11" s="22">
        <v>200</v>
      </c>
      <c r="G11" s="22">
        <v>150.80000000000001</v>
      </c>
      <c r="H11" s="23">
        <v>22.28</v>
      </c>
      <c r="I11" s="12"/>
    </row>
    <row r="12" spans="1:9" ht="18" x14ac:dyDescent="0.25">
      <c r="A12" s="12"/>
      <c r="B12" s="171" t="s">
        <v>7</v>
      </c>
      <c r="C12" s="158"/>
      <c r="D12" s="158"/>
      <c r="E12" s="159"/>
      <c r="F12" s="22">
        <v>50</v>
      </c>
      <c r="G12" s="22">
        <v>121</v>
      </c>
      <c r="H12" s="23">
        <v>1.79</v>
      </c>
      <c r="I12" s="12"/>
    </row>
    <row r="13" spans="1:9" ht="18" x14ac:dyDescent="0.25">
      <c r="A13" s="12"/>
      <c r="B13" s="171" t="s">
        <v>21</v>
      </c>
      <c r="C13" s="158"/>
      <c r="D13" s="158"/>
      <c r="E13" s="159"/>
      <c r="F13" s="22">
        <v>10</v>
      </c>
      <c r="G13" s="22">
        <v>75</v>
      </c>
      <c r="H13" s="23">
        <v>7.9</v>
      </c>
      <c r="I13" s="12"/>
    </row>
    <row r="14" spans="1:9" ht="18" x14ac:dyDescent="0.25">
      <c r="A14" s="12"/>
      <c r="B14" s="139"/>
      <c r="C14" s="140"/>
      <c r="D14" s="140"/>
      <c r="E14" s="141"/>
      <c r="F14" s="20"/>
      <c r="G14" s="20">
        <f>SUM(G10:G13)</f>
        <v>761.07999999999993</v>
      </c>
      <c r="H14" s="21">
        <f>SUM(H10:H13)</f>
        <v>120.81000000000002</v>
      </c>
      <c r="I14" s="37"/>
    </row>
    <row r="15" spans="1:9" ht="18" x14ac:dyDescent="0.25">
      <c r="A15" s="12"/>
      <c r="B15" s="145" t="s">
        <v>8</v>
      </c>
      <c r="C15" s="156"/>
      <c r="D15" s="156"/>
      <c r="E15" s="157"/>
      <c r="F15" s="25"/>
      <c r="G15" s="25"/>
      <c r="H15" s="26"/>
      <c r="I15" s="12"/>
    </row>
    <row r="16" spans="1:9" ht="18" x14ac:dyDescent="0.25">
      <c r="A16" s="12"/>
      <c r="B16" s="142" t="s">
        <v>57</v>
      </c>
      <c r="C16" s="158"/>
      <c r="D16" s="158"/>
      <c r="E16" s="159"/>
      <c r="F16" s="25">
        <v>244</v>
      </c>
      <c r="G16" s="25">
        <v>200</v>
      </c>
      <c r="H16" s="66">
        <v>47.64</v>
      </c>
      <c r="I16" s="27"/>
    </row>
    <row r="17" spans="1:9" ht="18" x14ac:dyDescent="0.25">
      <c r="A17" s="12"/>
      <c r="B17" s="145"/>
      <c r="C17" s="156"/>
      <c r="D17" s="156"/>
      <c r="E17" s="157"/>
      <c r="F17" s="20"/>
      <c r="G17" s="20">
        <v>200</v>
      </c>
      <c r="H17" s="21">
        <f>SUM(H16)</f>
        <v>47.64</v>
      </c>
      <c r="I17" s="37"/>
    </row>
    <row r="18" spans="1:9" ht="18" x14ac:dyDescent="0.25">
      <c r="A18" s="12"/>
      <c r="B18" s="145" t="s">
        <v>9</v>
      </c>
      <c r="C18" s="156"/>
      <c r="D18" s="156"/>
      <c r="E18" s="157"/>
      <c r="F18" s="25"/>
      <c r="G18" s="25"/>
      <c r="H18" s="26"/>
      <c r="I18" s="12"/>
    </row>
    <row r="19" spans="1:9" ht="18" x14ac:dyDescent="0.25">
      <c r="A19" s="12"/>
      <c r="B19" s="142" t="s">
        <v>46</v>
      </c>
      <c r="C19" s="143"/>
      <c r="D19" s="143"/>
      <c r="E19" s="144"/>
      <c r="F19" s="25">
        <v>300</v>
      </c>
      <c r="G19" s="25">
        <v>134.69999999999999</v>
      </c>
      <c r="H19" s="26">
        <v>9.44</v>
      </c>
      <c r="I19" s="27"/>
    </row>
    <row r="20" spans="1:9" ht="18" x14ac:dyDescent="0.25">
      <c r="A20" s="12"/>
      <c r="B20" s="142" t="s">
        <v>70</v>
      </c>
      <c r="C20" s="143"/>
      <c r="D20" s="143"/>
      <c r="E20" s="144"/>
      <c r="F20" s="25" t="s">
        <v>36</v>
      </c>
      <c r="G20" s="25">
        <v>304.5</v>
      </c>
      <c r="H20" s="26">
        <v>56.43</v>
      </c>
      <c r="I20" s="27"/>
    </row>
    <row r="21" spans="1:9" ht="18" x14ac:dyDescent="0.25">
      <c r="A21" s="12"/>
      <c r="B21" s="142" t="s">
        <v>141</v>
      </c>
      <c r="C21" s="143"/>
      <c r="D21" s="143"/>
      <c r="E21" s="144"/>
      <c r="F21" s="25">
        <v>150</v>
      </c>
      <c r="G21" s="25">
        <v>242.25</v>
      </c>
      <c r="H21" s="26">
        <v>11.24</v>
      </c>
      <c r="I21" s="27"/>
    </row>
    <row r="22" spans="1:9" ht="18" x14ac:dyDescent="0.25">
      <c r="A22" s="12"/>
      <c r="B22" s="142" t="s">
        <v>32</v>
      </c>
      <c r="C22" s="143"/>
      <c r="D22" s="143"/>
      <c r="E22" s="144"/>
      <c r="F22" s="25">
        <v>200</v>
      </c>
      <c r="G22" s="25">
        <v>101.6</v>
      </c>
      <c r="H22" s="26">
        <v>10.4</v>
      </c>
      <c r="I22" s="27"/>
    </row>
    <row r="23" spans="1:9" ht="18" x14ac:dyDescent="0.25">
      <c r="A23" s="12"/>
      <c r="B23" s="142" t="s">
        <v>7</v>
      </c>
      <c r="C23" s="143"/>
      <c r="D23" s="143"/>
      <c r="E23" s="144"/>
      <c r="F23" s="25">
        <v>80</v>
      </c>
      <c r="G23" s="25">
        <v>193.6</v>
      </c>
      <c r="H23" s="26">
        <v>2.86</v>
      </c>
      <c r="I23" s="27"/>
    </row>
    <row r="24" spans="1:9" ht="18" x14ac:dyDescent="0.25">
      <c r="A24" s="12"/>
      <c r="B24" s="142" t="s">
        <v>55</v>
      </c>
      <c r="C24" s="143"/>
      <c r="D24" s="143"/>
      <c r="E24" s="144"/>
      <c r="F24" s="25">
        <v>80</v>
      </c>
      <c r="G24" s="25">
        <v>191.2</v>
      </c>
      <c r="H24" s="26">
        <v>3.2</v>
      </c>
      <c r="I24" s="27"/>
    </row>
    <row r="25" spans="1:9" ht="18" x14ac:dyDescent="0.25">
      <c r="A25" s="12"/>
      <c r="B25" s="160"/>
      <c r="C25" s="161"/>
      <c r="D25" s="161"/>
      <c r="E25" s="162"/>
      <c r="F25" s="25"/>
      <c r="G25" s="20">
        <f>SUM(G19:G24)</f>
        <v>1167.8500000000001</v>
      </c>
      <c r="H25" s="21">
        <f>SUM(H19:H24)</f>
        <v>93.570000000000007</v>
      </c>
      <c r="I25" s="27"/>
    </row>
    <row r="26" spans="1:9" ht="18" x14ac:dyDescent="0.25">
      <c r="A26" s="12"/>
      <c r="B26" s="145" t="s">
        <v>10</v>
      </c>
      <c r="C26" s="156"/>
      <c r="D26" s="156"/>
      <c r="E26" s="157"/>
      <c r="F26" s="25"/>
      <c r="G26" s="25"/>
      <c r="H26" s="26"/>
      <c r="I26" s="27"/>
    </row>
    <row r="27" spans="1:9" ht="18" x14ac:dyDescent="0.25">
      <c r="A27" s="12"/>
      <c r="B27" s="142" t="s">
        <v>102</v>
      </c>
      <c r="C27" s="143"/>
      <c r="D27" s="143"/>
      <c r="E27" s="144"/>
      <c r="F27" s="22">
        <v>200</v>
      </c>
      <c r="G27" s="22">
        <v>139.19999999999999</v>
      </c>
      <c r="H27" s="23">
        <v>7.05</v>
      </c>
      <c r="I27" s="27"/>
    </row>
    <row r="28" spans="1:9" ht="18" x14ac:dyDescent="0.25">
      <c r="A28" s="12"/>
      <c r="B28" s="142" t="s">
        <v>51</v>
      </c>
      <c r="C28" s="143"/>
      <c r="D28" s="143"/>
      <c r="E28" s="144"/>
      <c r="F28" s="22">
        <v>100</v>
      </c>
      <c r="G28" s="22">
        <v>392</v>
      </c>
      <c r="H28" s="23">
        <v>6.64</v>
      </c>
      <c r="I28" s="27"/>
    </row>
    <row r="29" spans="1:9" ht="18" x14ac:dyDescent="0.25">
      <c r="A29" s="12"/>
      <c r="B29" s="142"/>
      <c r="C29" s="143"/>
      <c r="D29" s="143"/>
      <c r="E29" s="144"/>
      <c r="F29" s="25"/>
      <c r="G29" s="20">
        <f>SUM(G27:G28)</f>
        <v>531.20000000000005</v>
      </c>
      <c r="H29" s="21">
        <f>SUM(H27:H28)</f>
        <v>13.69</v>
      </c>
      <c r="I29" s="12"/>
    </row>
    <row r="30" spans="1:9" ht="18" x14ac:dyDescent="0.25">
      <c r="A30" s="12"/>
      <c r="B30" s="145" t="s">
        <v>11</v>
      </c>
      <c r="C30" s="146"/>
      <c r="D30" s="146"/>
      <c r="E30" s="147"/>
      <c r="F30" s="25"/>
      <c r="G30" s="25"/>
      <c r="H30" s="26"/>
      <c r="I30" s="27"/>
    </row>
    <row r="31" spans="1:9" ht="18" customHeight="1" x14ac:dyDescent="0.25">
      <c r="A31" s="12"/>
      <c r="B31" s="142" t="s">
        <v>76</v>
      </c>
      <c r="C31" s="143"/>
      <c r="D31" s="143"/>
      <c r="E31" s="144"/>
      <c r="F31" s="25">
        <v>120</v>
      </c>
      <c r="G31" s="25">
        <v>298.89999999999998</v>
      </c>
      <c r="H31" s="26">
        <v>47.9</v>
      </c>
      <c r="I31" s="27"/>
    </row>
    <row r="32" spans="1:9" ht="18" x14ac:dyDescent="0.25">
      <c r="A32" s="12"/>
      <c r="B32" s="142" t="s">
        <v>25</v>
      </c>
      <c r="C32" s="143"/>
      <c r="D32" s="143"/>
      <c r="E32" s="144"/>
      <c r="F32" s="25">
        <v>200</v>
      </c>
      <c r="G32" s="25">
        <v>212</v>
      </c>
      <c r="H32" s="26">
        <v>22.9</v>
      </c>
      <c r="I32" s="27"/>
    </row>
    <row r="33" spans="1:9" ht="18" x14ac:dyDescent="0.25">
      <c r="A33" s="12"/>
      <c r="B33" s="142" t="s">
        <v>54</v>
      </c>
      <c r="C33" s="143"/>
      <c r="D33" s="143"/>
      <c r="E33" s="144"/>
      <c r="F33" s="25" t="s">
        <v>53</v>
      </c>
      <c r="G33" s="25">
        <v>65</v>
      </c>
      <c r="H33" s="26">
        <v>3.29</v>
      </c>
      <c r="I33" s="27"/>
    </row>
    <row r="34" spans="1:9" ht="18" x14ac:dyDescent="0.25">
      <c r="A34" s="12"/>
      <c r="B34" s="148" t="s">
        <v>7</v>
      </c>
      <c r="C34" s="149"/>
      <c r="D34" s="149"/>
      <c r="E34" s="150"/>
      <c r="F34" s="25">
        <v>80</v>
      </c>
      <c r="G34" s="25">
        <v>193.6</v>
      </c>
      <c r="H34" s="26">
        <v>2.86</v>
      </c>
      <c r="I34" s="12"/>
    </row>
    <row r="35" spans="1:9" ht="18" x14ac:dyDescent="0.25">
      <c r="A35" s="12"/>
      <c r="B35" s="148" t="s">
        <v>55</v>
      </c>
      <c r="C35" s="149"/>
      <c r="D35" s="149"/>
      <c r="E35" s="150"/>
      <c r="F35" s="25">
        <v>70</v>
      </c>
      <c r="G35" s="25">
        <v>167.3</v>
      </c>
      <c r="H35" s="26">
        <v>2.8</v>
      </c>
      <c r="I35" s="12"/>
    </row>
    <row r="36" spans="1:9" ht="18" x14ac:dyDescent="0.25">
      <c r="A36" s="12"/>
      <c r="B36" s="142"/>
      <c r="C36" s="143"/>
      <c r="D36" s="143"/>
      <c r="E36" s="144"/>
      <c r="F36" s="25"/>
      <c r="G36" s="20">
        <f>SUM(G31:G35)</f>
        <v>936.8</v>
      </c>
      <c r="H36" s="69">
        <f>SUM(H31:H35)</f>
        <v>79.75</v>
      </c>
      <c r="I36" s="32"/>
    </row>
    <row r="37" spans="1:9" ht="18" x14ac:dyDescent="0.25">
      <c r="A37" s="12"/>
      <c r="B37" s="101"/>
      <c r="C37" s="102"/>
      <c r="D37" s="89"/>
      <c r="E37" s="103"/>
      <c r="F37" s="25"/>
      <c r="G37" s="20"/>
      <c r="H37" s="96"/>
      <c r="I37" s="32"/>
    </row>
    <row r="38" spans="1:9" ht="18" x14ac:dyDescent="0.25">
      <c r="A38" s="12"/>
      <c r="B38" s="151" t="s">
        <v>124</v>
      </c>
      <c r="C38" s="152"/>
      <c r="D38" s="152"/>
      <c r="E38" s="153"/>
      <c r="F38" s="25"/>
      <c r="G38" s="20"/>
      <c r="H38" s="96"/>
      <c r="I38" s="32"/>
    </row>
    <row r="39" spans="1:9" ht="18" x14ac:dyDescent="0.25">
      <c r="A39" s="12"/>
      <c r="B39" s="185" t="s">
        <v>125</v>
      </c>
      <c r="C39" s="186"/>
      <c r="D39" s="186"/>
      <c r="E39" s="187"/>
      <c r="F39" s="25">
        <v>210</v>
      </c>
      <c r="G39" s="22">
        <v>100</v>
      </c>
      <c r="H39" s="119">
        <v>19.649999999999999</v>
      </c>
      <c r="I39" s="32"/>
    </row>
    <row r="40" spans="1:9" ht="18" x14ac:dyDescent="0.25">
      <c r="A40" s="12"/>
      <c r="B40" s="113"/>
      <c r="C40" s="114"/>
      <c r="D40" s="114"/>
      <c r="E40" s="115"/>
      <c r="F40" s="25"/>
      <c r="G40" s="20">
        <v>100</v>
      </c>
      <c r="H40" s="96">
        <v>19.649999999999999</v>
      </c>
      <c r="I40" s="32"/>
    </row>
    <row r="41" spans="1:9" ht="18" x14ac:dyDescent="0.25">
      <c r="A41" s="12"/>
      <c r="B41" s="142"/>
      <c r="C41" s="143"/>
      <c r="D41" s="143"/>
      <c r="E41" s="144"/>
      <c r="F41" s="25"/>
      <c r="G41" s="25"/>
      <c r="H41" s="88"/>
      <c r="I41" s="32"/>
    </row>
    <row r="42" spans="1:9" ht="18" x14ac:dyDescent="0.25">
      <c r="A42" s="12"/>
      <c r="B42" s="139" t="s">
        <v>14</v>
      </c>
      <c r="C42" s="140"/>
      <c r="D42" s="140"/>
      <c r="E42" s="141"/>
      <c r="F42" s="20"/>
      <c r="G42" s="20">
        <f>G14+G17+G25+G29+G36+G40</f>
        <v>3696.9300000000003</v>
      </c>
      <c r="H42" s="21">
        <f>H14+H17+H25+H29+H36+H40</f>
        <v>375.11</v>
      </c>
      <c r="I42" s="34"/>
    </row>
    <row r="43" spans="1:9" ht="18" x14ac:dyDescent="0.25">
      <c r="A43" s="12"/>
      <c r="B43" s="12"/>
      <c r="C43" s="12"/>
      <c r="D43" s="12"/>
      <c r="E43" s="12"/>
      <c r="F43" s="14"/>
      <c r="G43" s="14"/>
      <c r="H43" s="15"/>
      <c r="I43" s="12"/>
    </row>
    <row r="44" spans="1:9" ht="18" x14ac:dyDescent="0.25">
      <c r="A44" s="12"/>
      <c r="B44" s="13"/>
      <c r="C44" s="13"/>
      <c r="D44" s="13"/>
      <c r="E44" s="13"/>
      <c r="F44" s="14"/>
      <c r="G44" s="14"/>
      <c r="H44" s="15"/>
      <c r="I44" s="12"/>
    </row>
    <row r="45" spans="1:9" ht="18" x14ac:dyDescent="0.25">
      <c r="A45" s="12"/>
      <c r="B45" s="138" t="s">
        <v>103</v>
      </c>
      <c r="C45" s="138"/>
      <c r="D45" s="138"/>
      <c r="E45" s="138"/>
      <c r="F45" s="138"/>
      <c r="G45" s="138"/>
      <c r="H45" s="138"/>
      <c r="I45" s="138"/>
    </row>
    <row r="46" spans="1:9" ht="18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x14ac:dyDescent="0.25">
      <c r="A47" s="12"/>
      <c r="B47" s="138" t="s">
        <v>16</v>
      </c>
      <c r="C47" s="138"/>
      <c r="D47" s="138"/>
      <c r="E47" s="138"/>
      <c r="F47" s="138"/>
      <c r="G47" s="138"/>
      <c r="H47" s="138"/>
      <c r="I47" s="138"/>
    </row>
    <row r="48" spans="1:9" x14ac:dyDescent="0.25">
      <c r="F48" s="1"/>
      <c r="G48" s="1"/>
      <c r="H48" s="2"/>
    </row>
    <row r="49" spans="6:8" x14ac:dyDescent="0.25">
      <c r="F49" s="1"/>
      <c r="G49" s="1"/>
      <c r="H49" s="2"/>
    </row>
  </sheetData>
  <mergeCells count="38">
    <mergeCell ref="B42:E42"/>
    <mergeCell ref="B45:I45"/>
    <mergeCell ref="B47:I47"/>
    <mergeCell ref="B28:E28"/>
    <mergeCell ref="B29:E29"/>
    <mergeCell ref="B30:E30"/>
    <mergeCell ref="B31:E31"/>
    <mergeCell ref="B33:E33"/>
    <mergeCell ref="B34:E34"/>
    <mergeCell ref="B32:E32"/>
    <mergeCell ref="B41:E41"/>
    <mergeCell ref="B38:E38"/>
    <mergeCell ref="B39:E39"/>
    <mergeCell ref="B36:E36"/>
    <mergeCell ref="B35:E35"/>
    <mergeCell ref="B20:E20"/>
    <mergeCell ref="B26:E26"/>
    <mergeCell ref="B22:E22"/>
    <mergeCell ref="B21:E21"/>
    <mergeCell ref="B23:E23"/>
    <mergeCell ref="B25:E25"/>
    <mergeCell ref="B24:E24"/>
    <mergeCell ref="B27:E27"/>
    <mergeCell ref="B16:E16"/>
    <mergeCell ref="B17:E17"/>
    <mergeCell ref="B15:E15"/>
    <mergeCell ref="E3:G3"/>
    <mergeCell ref="B5:H5"/>
    <mergeCell ref="B8:E8"/>
    <mergeCell ref="B9:E9"/>
    <mergeCell ref="F9:H9"/>
    <mergeCell ref="B10:E10"/>
    <mergeCell ref="B12:E12"/>
    <mergeCell ref="B13:E13"/>
    <mergeCell ref="B14:E14"/>
    <mergeCell ref="B11:E11"/>
    <mergeCell ref="B18:E18"/>
    <mergeCell ref="B19:E19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1"/>
  <sheetViews>
    <sheetView view="pageBreakPreview" zoomScale="60" workbookViewId="0">
      <selection activeCell="K45" sqref="K45"/>
    </sheetView>
  </sheetViews>
  <sheetFormatPr defaultRowHeight="15" x14ac:dyDescent="0.25"/>
  <cols>
    <col min="1" max="4" width="10.7109375" customWidth="1"/>
    <col min="5" max="5" width="27" customWidth="1"/>
    <col min="6" max="10" width="10.7109375" customWidth="1"/>
  </cols>
  <sheetData>
    <row r="1" spans="1:9" ht="18" customHeight="1" x14ac:dyDescent="0.3">
      <c r="A1" s="18"/>
      <c r="B1" s="38" t="s">
        <v>0</v>
      </c>
      <c r="C1" s="38"/>
      <c r="D1" s="38"/>
      <c r="E1" s="38"/>
      <c r="F1" s="16"/>
      <c r="G1" s="16"/>
      <c r="H1" s="17"/>
      <c r="I1" s="18"/>
    </row>
    <row r="2" spans="1:9" ht="18" customHeight="1" x14ac:dyDescent="0.3">
      <c r="A2" s="12"/>
      <c r="B2" s="19" t="s">
        <v>1</v>
      </c>
      <c r="C2" s="12"/>
      <c r="D2" s="12"/>
      <c r="E2" s="12"/>
      <c r="F2" s="14"/>
      <c r="G2" s="14"/>
      <c r="H2" s="15"/>
      <c r="I2" s="18"/>
    </row>
    <row r="3" spans="1:9" ht="18" customHeight="1" x14ac:dyDescent="0.3">
      <c r="A3" s="12"/>
      <c r="B3" s="34" t="s">
        <v>24</v>
      </c>
      <c r="C3" s="12"/>
      <c r="D3" s="12"/>
      <c r="E3" s="192" t="s">
        <v>2</v>
      </c>
      <c r="F3" s="192"/>
      <c r="G3" s="192"/>
      <c r="H3" s="15"/>
      <c r="I3" s="18"/>
    </row>
    <row r="4" spans="1:9" ht="18" customHeight="1" x14ac:dyDescent="0.3">
      <c r="A4" s="18"/>
      <c r="B4" s="18"/>
      <c r="C4" s="18"/>
      <c r="D4" s="18"/>
      <c r="E4" s="18"/>
      <c r="F4" s="16"/>
      <c r="G4" s="16"/>
      <c r="H4" s="17"/>
      <c r="I4" s="18"/>
    </row>
    <row r="5" spans="1:9" ht="18" customHeight="1" x14ac:dyDescent="0.3">
      <c r="A5" s="18"/>
      <c r="B5" s="164" t="s">
        <v>170</v>
      </c>
      <c r="C5" s="164"/>
      <c r="D5" s="164"/>
      <c r="E5" s="164"/>
      <c r="F5" s="164"/>
      <c r="G5" s="164"/>
      <c r="H5" s="164"/>
      <c r="I5" s="18"/>
    </row>
    <row r="6" spans="1:9" ht="18" customHeight="1" x14ac:dyDescent="0.3">
      <c r="A6" s="18"/>
      <c r="B6" s="18"/>
      <c r="C6" s="18"/>
      <c r="D6" s="18"/>
      <c r="E6" s="18"/>
      <c r="F6" s="16"/>
      <c r="G6" s="16"/>
      <c r="H6" s="17"/>
      <c r="I6" s="18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45" t="s">
        <v>3</v>
      </c>
      <c r="C8" s="156"/>
      <c r="D8" s="156"/>
      <c r="E8" s="157"/>
      <c r="F8" s="20" t="s">
        <v>4</v>
      </c>
      <c r="G8" s="20" t="s">
        <v>5</v>
      </c>
      <c r="H8" s="21" t="s">
        <v>6</v>
      </c>
      <c r="I8" s="12"/>
    </row>
    <row r="9" spans="1:9" ht="18" customHeight="1" x14ac:dyDescent="0.25">
      <c r="A9" s="12"/>
      <c r="B9" s="98"/>
      <c r="C9" s="99"/>
      <c r="D9" s="99" t="s">
        <v>38</v>
      </c>
      <c r="E9" s="100"/>
      <c r="F9" s="20"/>
      <c r="G9" s="20"/>
      <c r="H9" s="21"/>
      <c r="I9" s="12"/>
    </row>
    <row r="10" spans="1:9" ht="18" customHeight="1" x14ac:dyDescent="0.25">
      <c r="A10" s="12"/>
      <c r="B10" s="172" t="s">
        <v>171</v>
      </c>
      <c r="C10" s="173"/>
      <c r="D10" s="173"/>
      <c r="E10" s="174"/>
      <c r="F10" s="22" t="s">
        <v>68</v>
      </c>
      <c r="G10" s="22">
        <v>380</v>
      </c>
      <c r="H10" s="23">
        <v>28.44</v>
      </c>
      <c r="I10" s="12"/>
    </row>
    <row r="11" spans="1:9" ht="18" customHeight="1" x14ac:dyDescent="0.25">
      <c r="A11" s="12"/>
      <c r="B11" s="172" t="s">
        <v>128</v>
      </c>
      <c r="C11" s="188"/>
      <c r="D11" s="188"/>
      <c r="E11" s="189"/>
      <c r="F11" s="22">
        <v>100</v>
      </c>
      <c r="G11" s="22">
        <v>83</v>
      </c>
      <c r="H11" s="23">
        <v>15.5</v>
      </c>
      <c r="I11" s="12"/>
    </row>
    <row r="12" spans="1:9" ht="18" customHeight="1" x14ac:dyDescent="0.25">
      <c r="A12" s="12"/>
      <c r="B12" s="172" t="s">
        <v>121</v>
      </c>
      <c r="C12" s="173"/>
      <c r="D12" s="173"/>
      <c r="E12" s="174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72" t="s">
        <v>7</v>
      </c>
      <c r="C13" s="173"/>
      <c r="D13" s="173"/>
      <c r="E13" s="174"/>
      <c r="F13" s="22">
        <v>50</v>
      </c>
      <c r="G13" s="22">
        <v>121</v>
      </c>
      <c r="H13" s="23">
        <v>1.79</v>
      </c>
      <c r="I13" s="12"/>
    </row>
    <row r="14" spans="1:9" ht="18" customHeight="1" x14ac:dyDescent="0.25">
      <c r="A14" s="12"/>
      <c r="B14" s="172" t="s">
        <v>21</v>
      </c>
      <c r="C14" s="173"/>
      <c r="D14" s="173"/>
      <c r="E14" s="174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45"/>
      <c r="C15" s="190"/>
      <c r="D15" s="190"/>
      <c r="E15" s="191"/>
      <c r="F15" s="20"/>
      <c r="G15" s="20">
        <f>SUM(G10:G14)</f>
        <v>810.8</v>
      </c>
      <c r="H15" s="21">
        <v>74.150000000000006</v>
      </c>
      <c r="I15" s="12"/>
    </row>
    <row r="16" spans="1:9" ht="18" customHeight="1" x14ac:dyDescent="0.25">
      <c r="A16" s="12"/>
      <c r="B16" s="145" t="s">
        <v>8</v>
      </c>
      <c r="C16" s="190"/>
      <c r="D16" s="190"/>
      <c r="E16" s="191"/>
      <c r="F16" s="20"/>
      <c r="G16" s="20"/>
      <c r="H16" s="21"/>
      <c r="I16" s="12"/>
    </row>
    <row r="17" spans="1:9" ht="18" customHeight="1" x14ac:dyDescent="0.25">
      <c r="A17" s="12"/>
      <c r="B17" s="172" t="s">
        <v>22</v>
      </c>
      <c r="C17" s="173"/>
      <c r="D17" s="173"/>
      <c r="E17" s="174"/>
      <c r="F17" s="22">
        <v>320</v>
      </c>
      <c r="G17" s="22">
        <v>104</v>
      </c>
      <c r="H17" s="23">
        <v>28.8</v>
      </c>
      <c r="I17" s="12"/>
    </row>
    <row r="18" spans="1:9" ht="18" customHeight="1" x14ac:dyDescent="0.25">
      <c r="A18" s="12"/>
      <c r="B18" s="145"/>
      <c r="C18" s="190"/>
      <c r="D18" s="190"/>
      <c r="E18" s="191"/>
      <c r="F18" s="20"/>
      <c r="G18" s="20">
        <v>104</v>
      </c>
      <c r="H18" s="21">
        <f>SUM(H17)</f>
        <v>28.8</v>
      </c>
      <c r="I18" s="12"/>
    </row>
    <row r="19" spans="1:9" ht="18" customHeight="1" x14ac:dyDescent="0.25">
      <c r="A19" s="12"/>
      <c r="B19" s="145" t="s">
        <v>29</v>
      </c>
      <c r="C19" s="190"/>
      <c r="D19" s="190"/>
      <c r="E19" s="191"/>
      <c r="F19" s="20"/>
      <c r="G19" s="20"/>
      <c r="H19" s="21"/>
      <c r="I19" s="12"/>
    </row>
    <row r="20" spans="1:9" ht="18" customHeight="1" x14ac:dyDescent="0.25">
      <c r="A20" s="12"/>
      <c r="B20" s="172" t="s">
        <v>59</v>
      </c>
      <c r="C20" s="173"/>
      <c r="D20" s="173"/>
      <c r="E20" s="174"/>
      <c r="F20" s="22">
        <v>300</v>
      </c>
      <c r="G20" s="22">
        <v>136.5</v>
      </c>
      <c r="H20" s="23">
        <v>8.98</v>
      </c>
      <c r="I20" s="12"/>
    </row>
    <row r="21" spans="1:9" ht="18" customHeight="1" x14ac:dyDescent="0.25">
      <c r="A21" s="12"/>
      <c r="B21" s="172" t="s">
        <v>162</v>
      </c>
      <c r="C21" s="173"/>
      <c r="D21" s="173"/>
      <c r="E21" s="174"/>
      <c r="F21" s="22">
        <v>100</v>
      </c>
      <c r="G21" s="22">
        <v>294.5</v>
      </c>
      <c r="H21" s="23">
        <v>53.78</v>
      </c>
      <c r="I21" s="12"/>
    </row>
    <row r="22" spans="1:9" ht="18" customHeight="1" x14ac:dyDescent="0.25">
      <c r="A22" s="12"/>
      <c r="B22" s="172" t="s">
        <v>92</v>
      </c>
      <c r="C22" s="173"/>
      <c r="D22" s="173"/>
      <c r="E22" s="174"/>
      <c r="F22" s="22">
        <v>200</v>
      </c>
      <c r="G22" s="22">
        <v>230.4</v>
      </c>
      <c r="H22" s="23">
        <v>16.309999999999999</v>
      </c>
      <c r="I22" s="12"/>
    </row>
    <row r="23" spans="1:9" ht="18" customHeight="1" x14ac:dyDescent="0.25">
      <c r="A23" s="12"/>
      <c r="B23" s="172" t="s">
        <v>32</v>
      </c>
      <c r="C23" s="173"/>
      <c r="D23" s="173"/>
      <c r="E23" s="174"/>
      <c r="F23" s="22">
        <v>200</v>
      </c>
      <c r="G23" s="22">
        <v>101.6</v>
      </c>
      <c r="H23" s="23">
        <v>10.4</v>
      </c>
      <c r="I23" s="12"/>
    </row>
    <row r="24" spans="1:9" ht="18" customHeight="1" x14ac:dyDescent="0.25">
      <c r="A24" s="12"/>
      <c r="B24" s="172" t="s">
        <v>7</v>
      </c>
      <c r="C24" s="173"/>
      <c r="D24" s="173"/>
      <c r="E24" s="174"/>
      <c r="F24" s="22">
        <v>80</v>
      </c>
      <c r="G24" s="22">
        <v>193.6</v>
      </c>
      <c r="H24" s="23">
        <v>2.86</v>
      </c>
      <c r="I24" s="12"/>
    </row>
    <row r="25" spans="1:9" ht="18" customHeight="1" x14ac:dyDescent="0.25">
      <c r="A25" s="12"/>
      <c r="B25" s="172" t="s">
        <v>55</v>
      </c>
      <c r="C25" s="173"/>
      <c r="D25" s="173"/>
      <c r="E25" s="174"/>
      <c r="F25" s="22">
        <v>80</v>
      </c>
      <c r="G25" s="22">
        <v>191.2</v>
      </c>
      <c r="H25" s="23">
        <v>3.2</v>
      </c>
      <c r="I25" s="12"/>
    </row>
    <row r="26" spans="1:9" ht="18" customHeight="1" x14ac:dyDescent="0.25">
      <c r="A26" s="12"/>
      <c r="B26" s="145"/>
      <c r="C26" s="156"/>
      <c r="D26" s="156"/>
      <c r="E26" s="157"/>
      <c r="F26" s="20"/>
      <c r="G26" s="20">
        <f>SUM(G20:G25)</f>
        <v>1147.8</v>
      </c>
      <c r="H26" s="21">
        <f>SUM(H20:H25)</f>
        <v>95.530000000000015</v>
      </c>
      <c r="I26" s="12"/>
    </row>
    <row r="27" spans="1:9" ht="18" customHeight="1" x14ac:dyDescent="0.25">
      <c r="A27" s="12"/>
      <c r="B27" s="145"/>
      <c r="C27" s="190"/>
      <c r="D27" s="190"/>
      <c r="E27" s="191"/>
      <c r="F27" s="20"/>
      <c r="G27" s="20"/>
      <c r="H27" s="21"/>
      <c r="I27" s="12"/>
    </row>
    <row r="28" spans="1:9" ht="18" customHeight="1" x14ac:dyDescent="0.25">
      <c r="A28" s="12"/>
      <c r="B28" s="145" t="s">
        <v>10</v>
      </c>
      <c r="C28" s="156"/>
      <c r="D28" s="156"/>
      <c r="E28" s="157"/>
      <c r="F28" s="25"/>
      <c r="G28" s="25"/>
      <c r="H28" s="26"/>
      <c r="I28" s="27"/>
    </row>
    <row r="29" spans="1:9" ht="18" customHeight="1" x14ac:dyDescent="0.25">
      <c r="A29" s="12"/>
      <c r="B29" s="142" t="s">
        <v>75</v>
      </c>
      <c r="C29" s="143"/>
      <c r="D29" s="143"/>
      <c r="E29" s="144"/>
      <c r="F29" s="22">
        <v>200</v>
      </c>
      <c r="G29" s="22">
        <v>87.6</v>
      </c>
      <c r="H29" s="23">
        <v>4.28</v>
      </c>
      <c r="I29" s="27"/>
    </row>
    <row r="30" spans="1:9" ht="18" customHeight="1" x14ac:dyDescent="0.25">
      <c r="A30" s="12"/>
      <c r="B30" s="142" t="s">
        <v>72</v>
      </c>
      <c r="C30" s="143"/>
      <c r="D30" s="143"/>
      <c r="E30" s="144"/>
      <c r="F30" s="22">
        <v>50</v>
      </c>
      <c r="G30" s="22">
        <v>171.67</v>
      </c>
      <c r="H30" s="23">
        <v>13</v>
      </c>
      <c r="I30" s="27"/>
    </row>
    <row r="31" spans="1:9" ht="18" customHeight="1" x14ac:dyDescent="0.25">
      <c r="A31" s="12"/>
      <c r="B31" s="142"/>
      <c r="C31" s="143"/>
      <c r="D31" s="143"/>
      <c r="E31" s="144"/>
      <c r="F31" s="25"/>
      <c r="G31" s="20">
        <f>SUM(G29:G30)</f>
        <v>259.27</v>
      </c>
      <c r="H31" s="21">
        <f>SUM(H29:H30)</f>
        <v>17.28</v>
      </c>
      <c r="I31" s="12"/>
    </row>
    <row r="32" spans="1:9" ht="18" customHeight="1" x14ac:dyDescent="0.25">
      <c r="A32" s="12"/>
      <c r="B32" s="145" t="s">
        <v>11</v>
      </c>
      <c r="C32" s="146"/>
      <c r="D32" s="146"/>
      <c r="E32" s="147"/>
      <c r="F32" s="25"/>
      <c r="G32" s="25"/>
      <c r="H32" s="26"/>
      <c r="I32" s="27"/>
    </row>
    <row r="33" spans="1:9" ht="19.5" customHeight="1" x14ac:dyDescent="0.25">
      <c r="A33" s="12"/>
      <c r="B33" s="142" t="s">
        <v>42</v>
      </c>
      <c r="C33" s="143"/>
      <c r="D33" s="143"/>
      <c r="E33" s="144"/>
      <c r="F33" s="25" t="s">
        <v>140</v>
      </c>
      <c r="G33" s="25">
        <v>372</v>
      </c>
      <c r="H33" s="26">
        <v>174.39</v>
      </c>
      <c r="I33" s="27"/>
    </row>
    <row r="34" spans="1:9" ht="19.5" customHeight="1" x14ac:dyDescent="0.25">
      <c r="A34" s="12"/>
      <c r="B34" s="142" t="s">
        <v>37</v>
      </c>
      <c r="C34" s="143"/>
      <c r="D34" s="143"/>
      <c r="E34" s="144"/>
      <c r="F34" s="25">
        <v>100</v>
      </c>
      <c r="G34" s="25">
        <v>83</v>
      </c>
      <c r="H34" s="26">
        <v>11.02</v>
      </c>
      <c r="I34" s="27"/>
    </row>
    <row r="35" spans="1:9" ht="18" customHeight="1" x14ac:dyDescent="0.25">
      <c r="A35" s="12"/>
      <c r="B35" s="148" t="s">
        <v>12</v>
      </c>
      <c r="C35" s="149"/>
      <c r="D35" s="149"/>
      <c r="E35" s="150"/>
      <c r="F35" s="25" t="s">
        <v>13</v>
      </c>
      <c r="G35" s="25">
        <v>60</v>
      </c>
      <c r="H35" s="26">
        <v>1.76</v>
      </c>
      <c r="I35" s="27"/>
    </row>
    <row r="36" spans="1:9" ht="18" customHeight="1" x14ac:dyDescent="0.25">
      <c r="A36" s="12"/>
      <c r="B36" s="148" t="s">
        <v>7</v>
      </c>
      <c r="C36" s="149"/>
      <c r="D36" s="149"/>
      <c r="E36" s="150"/>
      <c r="F36" s="25">
        <v>80</v>
      </c>
      <c r="G36" s="25">
        <v>193.6</v>
      </c>
      <c r="H36" s="26">
        <v>2.86</v>
      </c>
      <c r="I36" s="27"/>
    </row>
    <row r="37" spans="1:9" ht="18" customHeight="1" x14ac:dyDescent="0.25">
      <c r="A37" s="12"/>
      <c r="B37" s="148" t="s">
        <v>55</v>
      </c>
      <c r="C37" s="149"/>
      <c r="D37" s="149"/>
      <c r="E37" s="150"/>
      <c r="F37" s="25">
        <v>70</v>
      </c>
      <c r="G37" s="25">
        <v>167.3</v>
      </c>
      <c r="H37" s="26">
        <v>2.8</v>
      </c>
      <c r="I37" s="27"/>
    </row>
    <row r="38" spans="1:9" ht="18" customHeight="1" x14ac:dyDescent="0.25">
      <c r="A38" s="12"/>
      <c r="B38" s="148" t="s">
        <v>131</v>
      </c>
      <c r="C38" s="194"/>
      <c r="D38" s="194"/>
      <c r="E38" s="195"/>
      <c r="F38" s="25">
        <v>20</v>
      </c>
      <c r="G38" s="25">
        <v>70.599999999999994</v>
      </c>
      <c r="H38" s="26">
        <v>14.3</v>
      </c>
      <c r="I38" s="27"/>
    </row>
    <row r="39" spans="1:9" ht="18" customHeight="1" x14ac:dyDescent="0.25">
      <c r="A39" s="12"/>
      <c r="B39" s="142"/>
      <c r="C39" s="143"/>
      <c r="D39" s="143"/>
      <c r="E39" s="144"/>
      <c r="F39" s="25"/>
      <c r="G39" s="68">
        <f>SUM(G33:G38)</f>
        <v>946.50000000000011</v>
      </c>
      <c r="H39" s="70">
        <f>SUM(H33:H38)</f>
        <v>207.13000000000002</v>
      </c>
      <c r="I39" s="32"/>
    </row>
    <row r="40" spans="1:9" ht="18" customHeight="1" x14ac:dyDescent="0.25">
      <c r="A40" s="12"/>
      <c r="B40" s="142"/>
      <c r="C40" s="154"/>
      <c r="D40" s="154"/>
      <c r="E40" s="155"/>
      <c r="F40" s="120"/>
      <c r="G40" s="117"/>
      <c r="H40" s="70"/>
      <c r="I40" s="32"/>
    </row>
    <row r="41" spans="1:9" ht="18" customHeight="1" x14ac:dyDescent="0.25">
      <c r="A41" s="12"/>
      <c r="B41" s="151" t="s">
        <v>124</v>
      </c>
      <c r="C41" s="152"/>
      <c r="D41" s="152"/>
      <c r="E41" s="153"/>
      <c r="F41" s="120"/>
      <c r="G41" s="117"/>
      <c r="H41" s="70"/>
      <c r="I41" s="32"/>
    </row>
    <row r="42" spans="1:9" ht="18" customHeight="1" x14ac:dyDescent="0.25">
      <c r="A42" s="12"/>
      <c r="B42" s="142" t="s">
        <v>125</v>
      </c>
      <c r="C42" s="143"/>
      <c r="D42" s="143"/>
      <c r="E42" s="144"/>
      <c r="F42" s="120">
        <v>210</v>
      </c>
      <c r="G42" s="118">
        <v>100</v>
      </c>
      <c r="H42" s="72">
        <v>19.649999999999999</v>
      </c>
      <c r="I42" s="32"/>
    </row>
    <row r="43" spans="1:9" ht="18" customHeight="1" x14ac:dyDescent="0.25">
      <c r="A43" s="12"/>
      <c r="B43" s="142"/>
      <c r="C43" s="154"/>
      <c r="D43" s="154"/>
      <c r="E43" s="155"/>
      <c r="F43" s="120"/>
      <c r="G43" s="117">
        <v>100</v>
      </c>
      <c r="H43" s="70">
        <v>19.649999999999999</v>
      </c>
      <c r="I43" s="32"/>
    </row>
    <row r="44" spans="1:9" ht="16.5" customHeight="1" x14ac:dyDescent="0.25">
      <c r="A44" s="12"/>
      <c r="B44" s="171"/>
      <c r="C44" s="154"/>
      <c r="D44" s="154"/>
      <c r="E44" s="155"/>
      <c r="F44" s="91"/>
      <c r="G44" s="90"/>
      <c r="H44" s="23"/>
      <c r="I44" s="34"/>
    </row>
    <row r="45" spans="1:9" ht="18" customHeight="1" x14ac:dyDescent="0.25">
      <c r="A45" s="12"/>
      <c r="B45" s="193" t="s">
        <v>31</v>
      </c>
      <c r="C45" s="194"/>
      <c r="D45" s="194"/>
      <c r="E45" s="195"/>
      <c r="F45" s="80"/>
      <c r="G45" s="77">
        <f>G15+G18+G26+G31+G39+G43</f>
        <v>3368.37</v>
      </c>
      <c r="H45" s="71">
        <f>H15+H18+H26+H31+H39+H43</f>
        <v>442.54</v>
      </c>
      <c r="I45" s="12"/>
    </row>
    <row r="46" spans="1:9" ht="18" customHeight="1" x14ac:dyDescent="0.25">
      <c r="A46" s="12"/>
      <c r="B46" s="92"/>
      <c r="C46" s="92"/>
      <c r="D46" s="92"/>
      <c r="E46" s="92"/>
      <c r="F46" s="93"/>
      <c r="G46" s="14"/>
      <c r="H46" s="15"/>
      <c r="I46" s="12"/>
    </row>
    <row r="47" spans="1:9" ht="18" customHeight="1" x14ac:dyDescent="0.25">
      <c r="A47" s="12"/>
      <c r="B47" s="92"/>
      <c r="C47" s="92"/>
      <c r="D47" s="92"/>
      <c r="E47" s="92"/>
      <c r="F47" s="93"/>
      <c r="G47" s="14"/>
      <c r="H47" s="15"/>
      <c r="I47" s="12"/>
    </row>
    <row r="48" spans="1:9" ht="18" customHeight="1" x14ac:dyDescent="0.25">
      <c r="A48" s="12"/>
      <c r="B48" s="13"/>
      <c r="C48" s="13"/>
      <c r="D48" s="13"/>
      <c r="E48" s="13"/>
      <c r="F48" s="14"/>
      <c r="G48" s="14"/>
      <c r="H48" s="15"/>
      <c r="I48" s="12"/>
    </row>
    <row r="49" spans="1:9" ht="18" customHeight="1" x14ac:dyDescent="0.25">
      <c r="A49" s="12"/>
      <c r="B49" s="138" t="s">
        <v>103</v>
      </c>
      <c r="C49" s="138"/>
      <c r="D49" s="138"/>
      <c r="E49" s="138"/>
      <c r="F49" s="138"/>
      <c r="G49" s="138"/>
      <c r="H49" s="138"/>
      <c r="I49" s="138"/>
    </row>
    <row r="50" spans="1:9" ht="18" customHeight="1" x14ac:dyDescent="0.25">
      <c r="A50" s="12"/>
      <c r="B50" s="12"/>
      <c r="C50" s="12"/>
      <c r="D50" s="12"/>
      <c r="E50" s="12"/>
      <c r="F50" s="14"/>
      <c r="G50" s="14"/>
      <c r="H50" s="15"/>
      <c r="I50" s="12"/>
    </row>
    <row r="51" spans="1:9" ht="18" customHeight="1" x14ac:dyDescent="0.25">
      <c r="A51" s="12"/>
      <c r="B51" s="138" t="s">
        <v>16</v>
      </c>
      <c r="C51" s="138"/>
      <c r="D51" s="138"/>
      <c r="E51" s="138"/>
      <c r="F51" s="138"/>
      <c r="G51" s="138"/>
      <c r="H51" s="138"/>
      <c r="I51" s="138"/>
    </row>
  </sheetData>
  <mergeCells count="41">
    <mergeCell ref="B27:E27"/>
    <mergeCell ref="B43:E43"/>
    <mergeCell ref="B44:E44"/>
    <mergeCell ref="B45:E45"/>
    <mergeCell ref="B16:E16"/>
    <mergeCell ref="B25:E25"/>
    <mergeCell ref="B24:E24"/>
    <mergeCell ref="B26:E26"/>
    <mergeCell ref="B23:E23"/>
    <mergeCell ref="B22:E22"/>
    <mergeCell ref="B21:E21"/>
    <mergeCell ref="B20:E20"/>
    <mergeCell ref="B38:E38"/>
    <mergeCell ref="B11:E11"/>
    <mergeCell ref="B15:E15"/>
    <mergeCell ref="B18:E18"/>
    <mergeCell ref="B19:E19"/>
    <mergeCell ref="E3:G3"/>
    <mergeCell ref="B5:H5"/>
    <mergeCell ref="B8:E8"/>
    <mergeCell ref="B17:E17"/>
    <mergeCell ref="B12:E12"/>
    <mergeCell ref="B13:E13"/>
    <mergeCell ref="B14:E14"/>
    <mergeCell ref="B10:E10"/>
    <mergeCell ref="B51:I51"/>
    <mergeCell ref="B28:E28"/>
    <mergeCell ref="B29:E29"/>
    <mergeCell ref="B30:E30"/>
    <mergeCell ref="B31:E31"/>
    <mergeCell ref="B32:E32"/>
    <mergeCell ref="B33:E33"/>
    <mergeCell ref="B49:I49"/>
    <mergeCell ref="B34:E34"/>
    <mergeCell ref="B35:E35"/>
    <mergeCell ref="B41:E41"/>
    <mergeCell ref="B42:E42"/>
    <mergeCell ref="B36:E36"/>
    <mergeCell ref="B39:E39"/>
    <mergeCell ref="B37:E37"/>
    <mergeCell ref="B40:E40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60" workbookViewId="0">
      <selection activeCell="K38" sqref="K38"/>
    </sheetView>
  </sheetViews>
  <sheetFormatPr defaultRowHeight="15" x14ac:dyDescent="0.25"/>
  <cols>
    <col min="1" max="1" width="7" style="135" customWidth="1"/>
    <col min="2" max="2" width="9.140625" customWidth="1"/>
    <col min="5" max="5" width="20" customWidth="1"/>
    <col min="6" max="6" width="11.85546875" customWidth="1"/>
    <col min="7" max="7" width="11" customWidth="1"/>
    <col min="8" max="8" width="15.5703125" customWidth="1"/>
    <col min="9" max="9" width="13.42578125" customWidth="1"/>
  </cols>
  <sheetData>
    <row r="1" spans="1:14" ht="18" x14ac:dyDescent="0.25">
      <c r="A1" s="133"/>
      <c r="B1" s="12"/>
      <c r="C1" s="12"/>
      <c r="D1" s="12"/>
      <c r="E1" s="127"/>
      <c r="F1" s="127"/>
      <c r="G1" s="127"/>
      <c r="H1" s="15"/>
      <c r="I1" s="12"/>
    </row>
    <row r="2" spans="1:14" ht="18" x14ac:dyDescent="0.25">
      <c r="A2" s="133"/>
      <c r="B2" s="36" t="s">
        <v>1</v>
      </c>
      <c r="C2" s="12"/>
      <c r="D2" s="12"/>
      <c r="E2" s="127"/>
      <c r="F2" s="127"/>
      <c r="G2" s="127"/>
      <c r="H2" s="15"/>
      <c r="I2" s="12"/>
    </row>
    <row r="3" spans="1:14" ht="18" x14ac:dyDescent="0.25">
      <c r="A3" s="133"/>
      <c r="B3" s="12" t="s">
        <v>24</v>
      </c>
      <c r="C3" s="12"/>
      <c r="D3" s="12"/>
      <c r="E3" s="127"/>
      <c r="F3" s="127"/>
      <c r="G3" s="127" t="s">
        <v>2</v>
      </c>
      <c r="H3" s="15"/>
      <c r="I3" s="12"/>
    </row>
    <row r="4" spans="1:14" ht="18" x14ac:dyDescent="0.25">
      <c r="A4" s="133"/>
      <c r="B4" s="12"/>
      <c r="C4" s="12"/>
      <c r="D4" s="12"/>
      <c r="E4" s="12"/>
      <c r="F4" s="14"/>
      <c r="G4" s="14"/>
      <c r="H4" s="15"/>
      <c r="I4" s="12"/>
    </row>
    <row r="5" spans="1:14" ht="20.25" x14ac:dyDescent="0.25">
      <c r="A5" s="205" t="s">
        <v>172</v>
      </c>
      <c r="B5" s="205"/>
      <c r="C5" s="205"/>
      <c r="D5" s="205"/>
      <c r="E5" s="205"/>
      <c r="F5" s="205"/>
      <c r="G5" s="205"/>
      <c r="H5" s="205"/>
      <c r="I5" s="205"/>
    </row>
    <row r="6" spans="1:14" ht="18" x14ac:dyDescent="0.25">
      <c r="A6" s="133"/>
      <c r="B6" s="12"/>
      <c r="C6" s="12"/>
      <c r="D6" s="12"/>
      <c r="E6" s="12"/>
      <c r="F6" s="14"/>
      <c r="G6" s="14"/>
      <c r="H6" s="15"/>
      <c r="I6" s="12"/>
    </row>
    <row r="7" spans="1:14" ht="18" x14ac:dyDescent="0.25">
      <c r="A7" s="133"/>
      <c r="B7" s="12"/>
      <c r="C7" s="12"/>
      <c r="D7" s="12"/>
      <c r="E7" s="12"/>
      <c r="F7" s="14"/>
      <c r="G7" s="14"/>
      <c r="H7" s="15"/>
      <c r="I7" s="12"/>
    </row>
    <row r="8" spans="1:14" ht="18" x14ac:dyDescent="0.25">
      <c r="A8" s="206" t="s">
        <v>3</v>
      </c>
      <c r="B8" s="206"/>
      <c r="C8" s="206"/>
      <c r="D8" s="206"/>
      <c r="E8" s="206"/>
      <c r="F8" s="20" t="s">
        <v>4</v>
      </c>
      <c r="G8" s="20" t="s">
        <v>5</v>
      </c>
      <c r="H8" s="21" t="s">
        <v>6</v>
      </c>
      <c r="I8" s="12"/>
    </row>
    <row r="9" spans="1:14" ht="18" x14ac:dyDescent="0.25">
      <c r="A9" s="134"/>
      <c r="B9" s="206" t="s">
        <v>20</v>
      </c>
      <c r="C9" s="206"/>
      <c r="D9" s="206"/>
      <c r="E9" s="206"/>
      <c r="F9" s="25"/>
      <c r="G9" s="25"/>
      <c r="H9" s="26"/>
      <c r="I9" s="12"/>
    </row>
    <row r="10" spans="1:14" ht="18" x14ac:dyDescent="0.25">
      <c r="A10" s="133"/>
      <c r="B10" s="210" t="s">
        <v>173</v>
      </c>
      <c r="C10" s="210"/>
      <c r="D10" s="210"/>
      <c r="E10" s="210"/>
      <c r="F10" s="25" t="s">
        <v>35</v>
      </c>
      <c r="G10" s="25">
        <v>179</v>
      </c>
      <c r="H10" s="26">
        <v>85.21</v>
      </c>
      <c r="I10" s="27"/>
    </row>
    <row r="11" spans="1:14" ht="18" customHeight="1" x14ac:dyDescent="0.25">
      <c r="A11" s="211" t="s">
        <v>88</v>
      </c>
      <c r="B11" s="211"/>
      <c r="C11" s="211"/>
      <c r="D11" s="211"/>
      <c r="E11" s="211"/>
      <c r="F11" s="90">
        <v>200</v>
      </c>
      <c r="G11" s="22">
        <v>150.80000000000001</v>
      </c>
      <c r="H11" s="23">
        <v>22.28</v>
      </c>
      <c r="I11" s="126"/>
    </row>
    <row r="12" spans="1:14" ht="18" x14ac:dyDescent="0.25">
      <c r="A12" s="212" t="s">
        <v>89</v>
      </c>
      <c r="B12" s="212"/>
      <c r="C12" s="212"/>
      <c r="D12" s="212"/>
      <c r="E12" s="212"/>
      <c r="F12" s="25">
        <v>50</v>
      </c>
      <c r="G12" s="25">
        <v>121</v>
      </c>
      <c r="H12" s="26">
        <v>1.79</v>
      </c>
      <c r="I12" s="12"/>
    </row>
    <row r="13" spans="1:14" ht="18" x14ac:dyDescent="0.25">
      <c r="A13" s="133"/>
      <c r="B13" s="142" t="s">
        <v>21</v>
      </c>
      <c r="C13" s="143"/>
      <c r="D13" s="143"/>
      <c r="E13" s="144"/>
      <c r="F13" s="25">
        <v>10</v>
      </c>
      <c r="G13" s="25">
        <v>75</v>
      </c>
      <c r="H13" s="26">
        <v>7.9</v>
      </c>
      <c r="I13" s="27"/>
      <c r="N13" s="130"/>
    </row>
    <row r="14" spans="1:14" ht="18" x14ac:dyDescent="0.25">
      <c r="A14" s="133"/>
      <c r="B14" s="142"/>
      <c r="C14" s="143"/>
      <c r="D14" s="143"/>
      <c r="E14" s="144"/>
      <c r="F14" s="25"/>
      <c r="G14" s="68">
        <v>525.79999999999995</v>
      </c>
      <c r="H14" s="71">
        <f>SUM(H10:H13)</f>
        <v>117.18</v>
      </c>
      <c r="I14" s="27"/>
    </row>
    <row r="15" spans="1:14" ht="18" x14ac:dyDescent="0.25">
      <c r="A15" s="133"/>
      <c r="B15" s="178" t="s">
        <v>8</v>
      </c>
      <c r="C15" s="179"/>
      <c r="D15" s="179"/>
      <c r="E15" s="180"/>
      <c r="F15" s="25"/>
      <c r="G15" s="25"/>
      <c r="H15" s="26"/>
      <c r="I15" s="27"/>
    </row>
    <row r="16" spans="1:14" ht="18" x14ac:dyDescent="0.25">
      <c r="A16" s="133"/>
      <c r="B16" s="142" t="s">
        <v>57</v>
      </c>
      <c r="C16" s="143"/>
      <c r="D16" s="143"/>
      <c r="E16" s="144"/>
      <c r="F16" s="25">
        <v>241</v>
      </c>
      <c r="G16" s="25">
        <v>200</v>
      </c>
      <c r="H16" s="26">
        <v>47.07</v>
      </c>
      <c r="I16" s="27"/>
    </row>
    <row r="17" spans="1:9" ht="18" x14ac:dyDescent="0.25">
      <c r="A17" s="133"/>
      <c r="B17" s="142"/>
      <c r="C17" s="154"/>
      <c r="D17" s="154"/>
      <c r="E17" s="155"/>
      <c r="F17" s="25"/>
      <c r="G17" s="68">
        <v>200</v>
      </c>
      <c r="H17" s="71">
        <v>47.07</v>
      </c>
      <c r="I17" s="27"/>
    </row>
    <row r="18" spans="1:9" ht="18" x14ac:dyDescent="0.25">
      <c r="A18" s="133"/>
      <c r="B18" s="207" t="s">
        <v>9</v>
      </c>
      <c r="C18" s="208"/>
      <c r="D18" s="208"/>
      <c r="E18" s="209"/>
      <c r="F18" s="25"/>
      <c r="G18" s="20"/>
      <c r="H18" s="21"/>
      <c r="I18" s="27"/>
    </row>
    <row r="19" spans="1:9" ht="18" x14ac:dyDescent="0.25">
      <c r="A19" s="213" t="s">
        <v>87</v>
      </c>
      <c r="B19" s="213"/>
      <c r="C19" s="213"/>
      <c r="D19" s="213"/>
      <c r="E19" s="213"/>
      <c r="F19" s="25">
        <v>300</v>
      </c>
      <c r="G19" s="25">
        <v>113.1</v>
      </c>
      <c r="H19" s="26">
        <v>12.57</v>
      </c>
      <c r="I19" s="27"/>
    </row>
    <row r="20" spans="1:9" ht="18" x14ac:dyDescent="0.25">
      <c r="A20" s="136"/>
      <c r="B20" s="137" t="s">
        <v>44</v>
      </c>
      <c r="C20" s="137"/>
      <c r="D20" s="137"/>
      <c r="E20" s="137"/>
      <c r="F20" s="22" t="s">
        <v>34</v>
      </c>
      <c r="G20" s="22">
        <v>203</v>
      </c>
      <c r="H20" s="23">
        <v>72.97</v>
      </c>
      <c r="I20" s="27"/>
    </row>
    <row r="21" spans="1:9" ht="18" x14ac:dyDescent="0.25">
      <c r="A21" s="133"/>
      <c r="B21" s="214" t="s">
        <v>155</v>
      </c>
      <c r="C21" s="215"/>
      <c r="D21" s="215"/>
      <c r="E21" s="216"/>
      <c r="F21" s="22">
        <v>200</v>
      </c>
      <c r="G21" s="22">
        <v>176.8</v>
      </c>
      <c r="H21" s="23">
        <v>25.38</v>
      </c>
      <c r="I21" s="27"/>
    </row>
    <row r="22" spans="1:9" ht="18" x14ac:dyDescent="0.25">
      <c r="A22" s="133"/>
      <c r="B22" s="142" t="s">
        <v>156</v>
      </c>
      <c r="C22" s="154"/>
      <c r="D22" s="154"/>
      <c r="E22" s="155"/>
      <c r="F22" s="22">
        <v>40</v>
      </c>
      <c r="G22" s="22">
        <v>24.38</v>
      </c>
      <c r="H22" s="23">
        <v>14.87</v>
      </c>
      <c r="I22" s="27"/>
    </row>
    <row r="23" spans="1:9" ht="18" x14ac:dyDescent="0.25">
      <c r="A23" s="133"/>
      <c r="B23" s="142" t="s">
        <v>32</v>
      </c>
      <c r="C23" s="143"/>
      <c r="D23" s="143"/>
      <c r="E23" s="144"/>
      <c r="F23" s="25">
        <v>200</v>
      </c>
      <c r="G23" s="22">
        <v>101.6</v>
      </c>
      <c r="H23" s="23">
        <v>10.4</v>
      </c>
      <c r="I23" s="12"/>
    </row>
    <row r="24" spans="1:9" ht="18" x14ac:dyDescent="0.25">
      <c r="A24" s="133"/>
      <c r="B24" s="143" t="s">
        <v>7</v>
      </c>
      <c r="C24" s="154"/>
      <c r="D24" s="154"/>
      <c r="E24" s="155"/>
      <c r="F24" s="25">
        <v>80</v>
      </c>
      <c r="G24" s="25">
        <v>193.6</v>
      </c>
      <c r="H24" s="26">
        <v>3.2</v>
      </c>
      <c r="I24" s="27"/>
    </row>
    <row r="25" spans="1:9" ht="18" x14ac:dyDescent="0.25">
      <c r="A25" s="133"/>
      <c r="B25" s="142" t="s">
        <v>55</v>
      </c>
      <c r="C25" s="143"/>
      <c r="D25" s="143"/>
      <c r="E25" s="144"/>
      <c r="F25" s="25">
        <v>80</v>
      </c>
      <c r="G25" s="25">
        <v>191.2</v>
      </c>
      <c r="H25" s="26">
        <v>2.86</v>
      </c>
      <c r="I25" s="27"/>
    </row>
    <row r="26" spans="1:9" ht="18" x14ac:dyDescent="0.25">
      <c r="A26" s="133"/>
      <c r="B26" s="142"/>
      <c r="C26" s="143"/>
      <c r="D26" s="143"/>
      <c r="E26" s="144"/>
      <c r="F26" s="25"/>
      <c r="G26" s="68">
        <v>1003.68</v>
      </c>
      <c r="H26" s="71">
        <f>SUM(H19:H25)</f>
        <v>142.25</v>
      </c>
      <c r="I26" s="27"/>
    </row>
    <row r="27" spans="1:9" ht="18" x14ac:dyDescent="0.25">
      <c r="A27" s="133"/>
      <c r="B27" s="178" t="s">
        <v>10</v>
      </c>
      <c r="C27" s="179"/>
      <c r="D27" s="179"/>
      <c r="E27" s="180"/>
      <c r="F27" s="25"/>
      <c r="G27" s="25"/>
      <c r="H27" s="66"/>
      <c r="I27" s="27"/>
    </row>
    <row r="28" spans="1:9" ht="18" x14ac:dyDescent="0.25">
      <c r="A28" s="133"/>
      <c r="B28" s="142" t="s">
        <v>75</v>
      </c>
      <c r="C28" s="143"/>
      <c r="D28" s="143"/>
      <c r="E28" s="144"/>
      <c r="F28" s="25">
        <v>200</v>
      </c>
      <c r="G28" s="25">
        <v>87.6</v>
      </c>
      <c r="H28" s="66">
        <v>4.38</v>
      </c>
      <c r="I28" s="27"/>
    </row>
    <row r="29" spans="1:9" ht="18" x14ac:dyDescent="0.25">
      <c r="A29" s="133"/>
      <c r="B29" s="142" t="s">
        <v>84</v>
      </c>
      <c r="C29" s="143"/>
      <c r="D29" s="143"/>
      <c r="E29" s="144"/>
      <c r="F29" s="25" t="s">
        <v>157</v>
      </c>
      <c r="G29" s="22">
        <v>285</v>
      </c>
      <c r="H29" s="116">
        <v>12.93</v>
      </c>
      <c r="I29" s="32"/>
    </row>
    <row r="30" spans="1:9" ht="18" x14ac:dyDescent="0.25">
      <c r="A30" s="133"/>
      <c r="B30" s="142"/>
      <c r="C30" s="143"/>
      <c r="D30" s="143"/>
      <c r="E30" s="144"/>
      <c r="F30" s="25"/>
      <c r="G30" s="68">
        <v>372.6</v>
      </c>
      <c r="H30" s="70">
        <f>SUM(H28:H29)</f>
        <v>17.309999999999999</v>
      </c>
      <c r="I30" s="32"/>
    </row>
    <row r="31" spans="1:9" ht="18" x14ac:dyDescent="0.25">
      <c r="A31" s="133"/>
      <c r="B31" s="151" t="s">
        <v>11</v>
      </c>
      <c r="C31" s="152"/>
      <c r="D31" s="152"/>
      <c r="E31" s="153"/>
      <c r="F31" s="25"/>
      <c r="G31" s="25"/>
      <c r="H31" s="72"/>
      <c r="I31" s="32"/>
    </row>
    <row r="32" spans="1:9" ht="18" x14ac:dyDescent="0.25">
      <c r="A32" s="133"/>
      <c r="B32" s="142" t="s">
        <v>151</v>
      </c>
      <c r="C32" s="143"/>
      <c r="D32" s="143"/>
      <c r="E32" s="144"/>
      <c r="F32" s="25">
        <v>200</v>
      </c>
      <c r="G32" s="25">
        <v>166</v>
      </c>
      <c r="H32" s="72">
        <v>18.600000000000001</v>
      </c>
      <c r="I32" s="32"/>
    </row>
    <row r="33" spans="1:9" ht="18" x14ac:dyDescent="0.25">
      <c r="A33" s="133"/>
      <c r="B33" s="142" t="s">
        <v>174</v>
      </c>
      <c r="C33" s="154"/>
      <c r="D33" s="154"/>
      <c r="E33" s="155"/>
      <c r="F33" s="25">
        <v>120</v>
      </c>
      <c r="G33" s="25">
        <v>221.4</v>
      </c>
      <c r="H33" s="72">
        <v>75.959999999999994</v>
      </c>
      <c r="I33" s="32"/>
    </row>
    <row r="34" spans="1:9" ht="18" x14ac:dyDescent="0.25">
      <c r="A34" s="133"/>
      <c r="B34" s="142" t="s">
        <v>163</v>
      </c>
      <c r="C34" s="143"/>
      <c r="D34" s="143"/>
      <c r="E34" s="144"/>
      <c r="F34" s="25" t="s">
        <v>53</v>
      </c>
      <c r="G34" s="25">
        <v>65</v>
      </c>
      <c r="H34" s="72">
        <v>3.29</v>
      </c>
      <c r="I34" s="32"/>
    </row>
    <row r="35" spans="1:9" ht="18" x14ac:dyDescent="0.25">
      <c r="A35" s="133"/>
      <c r="B35" s="142" t="s">
        <v>7</v>
      </c>
      <c r="C35" s="143"/>
      <c r="D35" s="143"/>
      <c r="E35" s="144"/>
      <c r="F35" s="25">
        <v>80</v>
      </c>
      <c r="G35" s="25">
        <v>193.6</v>
      </c>
      <c r="H35" s="72">
        <v>2.86</v>
      </c>
      <c r="I35" s="32"/>
    </row>
    <row r="36" spans="1:9" ht="18" x14ac:dyDescent="0.25">
      <c r="A36" s="133"/>
      <c r="B36" s="142" t="s">
        <v>55</v>
      </c>
      <c r="C36" s="143"/>
      <c r="D36" s="143"/>
      <c r="E36" s="144"/>
      <c r="F36" s="25">
        <v>70</v>
      </c>
      <c r="G36" s="25">
        <v>167.3</v>
      </c>
      <c r="H36" s="72">
        <v>2.8</v>
      </c>
      <c r="I36" s="32"/>
    </row>
    <row r="37" spans="1:9" ht="18" x14ac:dyDescent="0.25">
      <c r="A37" s="133"/>
      <c r="B37" s="142" t="s">
        <v>152</v>
      </c>
      <c r="C37" s="143"/>
      <c r="D37" s="143"/>
      <c r="E37" s="144"/>
      <c r="F37" s="25" t="s">
        <v>153</v>
      </c>
      <c r="G37" s="25">
        <v>156</v>
      </c>
      <c r="H37" s="72">
        <v>16.21</v>
      </c>
      <c r="I37" s="32"/>
    </row>
    <row r="38" spans="1:9" ht="18" x14ac:dyDescent="0.25">
      <c r="A38" s="133"/>
      <c r="B38" s="202"/>
      <c r="C38" s="203"/>
      <c r="D38" s="203"/>
      <c r="E38" s="204"/>
      <c r="F38" s="25"/>
      <c r="G38" s="68">
        <f>SUM(G32:G37)</f>
        <v>969.3</v>
      </c>
      <c r="H38" s="71">
        <f>SUM(H32:H37)</f>
        <v>119.72</v>
      </c>
      <c r="I38" s="12"/>
    </row>
    <row r="39" spans="1:9" ht="18" x14ac:dyDescent="0.25">
      <c r="A39" s="133"/>
      <c r="B39" s="139"/>
      <c r="C39" s="140"/>
      <c r="D39" s="140"/>
      <c r="E39" s="141"/>
      <c r="F39" s="123"/>
      <c r="G39" s="123"/>
      <c r="H39" s="123"/>
      <c r="I39" s="126"/>
    </row>
    <row r="40" spans="1:9" ht="18" x14ac:dyDescent="0.25">
      <c r="A40" s="133"/>
      <c r="B40" s="178" t="s">
        <v>124</v>
      </c>
      <c r="C40" s="179"/>
      <c r="D40" s="179"/>
      <c r="E40" s="180"/>
      <c r="F40" s="25"/>
      <c r="G40" s="25"/>
      <c r="H40" s="26"/>
      <c r="I40" s="12"/>
    </row>
    <row r="41" spans="1:9" ht="18" x14ac:dyDescent="0.25">
      <c r="A41" s="133"/>
      <c r="B41" s="197" t="s">
        <v>125</v>
      </c>
      <c r="C41" s="198"/>
      <c r="D41" s="198"/>
      <c r="E41" s="199"/>
      <c r="F41" s="25">
        <v>210</v>
      </c>
      <c r="G41" s="25">
        <v>100</v>
      </c>
      <c r="H41" s="26">
        <v>19.170000000000002</v>
      </c>
      <c r="I41" s="12"/>
    </row>
    <row r="42" spans="1:9" ht="18" x14ac:dyDescent="0.25">
      <c r="A42" s="133"/>
      <c r="B42" s="148" t="s">
        <v>23</v>
      </c>
      <c r="C42" s="194"/>
      <c r="D42" s="194"/>
      <c r="E42" s="195"/>
      <c r="F42" s="25">
        <v>30</v>
      </c>
      <c r="G42" s="25">
        <v>125.1</v>
      </c>
      <c r="H42" s="26">
        <v>5.04</v>
      </c>
      <c r="I42" s="12"/>
    </row>
    <row r="43" spans="1:9" ht="18" x14ac:dyDescent="0.25">
      <c r="A43" s="133"/>
      <c r="B43" s="148"/>
      <c r="C43" s="194"/>
      <c r="D43" s="194"/>
      <c r="E43" s="195"/>
      <c r="F43" s="25"/>
      <c r="G43" s="68">
        <f>SUM(G41:G42)</f>
        <v>225.1</v>
      </c>
      <c r="H43" s="71">
        <f>SUM(H41:H42)</f>
        <v>24.21</v>
      </c>
      <c r="I43" s="12"/>
    </row>
    <row r="44" spans="1:9" ht="18" x14ac:dyDescent="0.25">
      <c r="A44" s="133"/>
      <c r="B44" s="148"/>
      <c r="C44" s="194"/>
      <c r="D44" s="194"/>
      <c r="E44" s="195"/>
      <c r="F44" s="25"/>
      <c r="G44" s="25"/>
      <c r="H44" s="26"/>
      <c r="I44" s="12"/>
    </row>
    <row r="45" spans="1:9" ht="18" x14ac:dyDescent="0.25">
      <c r="A45" s="133"/>
      <c r="B45" s="197" t="s">
        <v>85</v>
      </c>
      <c r="C45" s="198"/>
      <c r="D45" s="198"/>
      <c r="E45" s="199"/>
      <c r="F45" s="25"/>
      <c r="G45" s="68">
        <f>G14+G17+G26+G30+G38+G43</f>
        <v>3296.48</v>
      </c>
      <c r="H45" s="71">
        <f>H14+H17+H26+H30+H38+H43</f>
        <v>467.73999999999995</v>
      </c>
      <c r="I45" s="12"/>
    </row>
    <row r="46" spans="1:9" ht="18" x14ac:dyDescent="0.25">
      <c r="A46" s="133"/>
      <c r="B46" s="129"/>
      <c r="C46" s="129"/>
      <c r="D46" s="129"/>
      <c r="E46" s="129"/>
      <c r="F46" s="93"/>
      <c r="G46" s="93"/>
      <c r="H46" s="32"/>
      <c r="I46" s="12"/>
    </row>
    <row r="47" spans="1:9" ht="18" x14ac:dyDescent="0.25">
      <c r="A47" s="133"/>
      <c r="B47" s="129"/>
      <c r="C47" s="129"/>
      <c r="D47" s="129"/>
      <c r="E47" s="129"/>
      <c r="F47" s="93"/>
      <c r="G47" s="93"/>
      <c r="H47" s="32"/>
      <c r="I47" s="12"/>
    </row>
    <row r="48" spans="1:9" ht="18" x14ac:dyDescent="0.25">
      <c r="A48" s="133"/>
      <c r="B48" s="200" t="s">
        <v>104</v>
      </c>
      <c r="C48" s="200"/>
      <c r="D48" s="200"/>
      <c r="E48" s="200"/>
      <c r="F48" s="200"/>
      <c r="G48" s="200"/>
      <c r="H48" s="200"/>
      <c r="I48" s="12"/>
    </row>
    <row r="49" spans="1:9" ht="18" x14ac:dyDescent="0.25">
      <c r="A49" s="133"/>
      <c r="B49" s="201"/>
      <c r="C49" s="201"/>
      <c r="D49" s="201"/>
      <c r="E49" s="201"/>
      <c r="F49" s="201"/>
      <c r="G49" s="201"/>
      <c r="H49" s="201"/>
      <c r="I49" s="12"/>
    </row>
    <row r="50" spans="1:9" ht="18" x14ac:dyDescent="0.25">
      <c r="A50" s="133"/>
      <c r="B50" s="200" t="s">
        <v>86</v>
      </c>
      <c r="C50" s="200"/>
      <c r="D50" s="200"/>
      <c r="E50" s="200"/>
      <c r="F50" s="200"/>
      <c r="G50" s="200"/>
      <c r="H50" s="200"/>
      <c r="I50" s="12"/>
    </row>
    <row r="51" spans="1:9" ht="18" x14ac:dyDescent="0.25">
      <c r="A51" s="133"/>
      <c r="B51" s="196"/>
      <c r="C51" s="196"/>
      <c r="D51" s="196"/>
      <c r="E51" s="196"/>
      <c r="F51" s="128"/>
      <c r="G51" s="128"/>
      <c r="H51" s="128"/>
      <c r="I51" s="126"/>
    </row>
  </sheetData>
  <mergeCells count="42">
    <mergeCell ref="A19:E19"/>
    <mergeCell ref="B23:E23"/>
    <mergeCell ref="B21:E21"/>
    <mergeCell ref="B17:E17"/>
    <mergeCell ref="B42:E42"/>
    <mergeCell ref="B22:E22"/>
    <mergeCell ref="B29:E29"/>
    <mergeCell ref="B28:E28"/>
    <mergeCell ref="B30:E30"/>
    <mergeCell ref="B37:E37"/>
    <mergeCell ref="B26:E26"/>
    <mergeCell ref="B36:E36"/>
    <mergeCell ref="B27:E27"/>
    <mergeCell ref="B33:E33"/>
    <mergeCell ref="B25:E25"/>
    <mergeCell ref="B24:E24"/>
    <mergeCell ref="A5:I5"/>
    <mergeCell ref="A8:E8"/>
    <mergeCell ref="B9:E9"/>
    <mergeCell ref="B15:E15"/>
    <mergeCell ref="B18:E18"/>
    <mergeCell ref="B16:E16"/>
    <mergeCell ref="B13:E13"/>
    <mergeCell ref="B10:E10"/>
    <mergeCell ref="B14:E14"/>
    <mergeCell ref="A11:E11"/>
    <mergeCell ref="A12:E12"/>
    <mergeCell ref="B51:E51"/>
    <mergeCell ref="B41:E41"/>
    <mergeCell ref="B45:E45"/>
    <mergeCell ref="B31:E31"/>
    <mergeCell ref="B48:H48"/>
    <mergeCell ref="B49:H49"/>
    <mergeCell ref="B50:H50"/>
    <mergeCell ref="B38:E38"/>
    <mergeCell ref="B39:E39"/>
    <mergeCell ref="B40:E40"/>
    <mergeCell ref="B34:E34"/>
    <mergeCell ref="B32:E32"/>
    <mergeCell ref="B35:E35"/>
    <mergeCell ref="B43:E43"/>
    <mergeCell ref="B44:E44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52"/>
  <sheetViews>
    <sheetView view="pageBreakPreview" zoomScale="60" workbookViewId="0">
      <selection activeCell="H45" sqref="H45"/>
    </sheetView>
  </sheetViews>
  <sheetFormatPr defaultRowHeight="15" x14ac:dyDescent="0.25"/>
  <cols>
    <col min="1" max="4" width="10.7109375" customWidth="1"/>
    <col min="5" max="5" width="28" customWidth="1"/>
    <col min="6" max="6" width="15.42578125" customWidth="1"/>
    <col min="7" max="10" width="10.7109375" customWidth="1"/>
  </cols>
  <sheetData>
    <row r="1" spans="1:11" ht="18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3"/>
    </row>
    <row r="2" spans="1:11" ht="18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3"/>
    </row>
    <row r="3" spans="1:11" ht="18" customHeight="1" x14ac:dyDescent="0.3">
      <c r="A3" s="12"/>
      <c r="B3" s="19" t="s">
        <v>1</v>
      </c>
      <c r="C3" s="12"/>
      <c r="D3" s="12"/>
      <c r="E3" s="12"/>
      <c r="F3" s="12"/>
      <c r="G3" s="12"/>
      <c r="H3" s="12"/>
      <c r="I3" s="12"/>
      <c r="J3" s="18"/>
      <c r="K3" s="3"/>
    </row>
    <row r="4" spans="1:11" ht="18" customHeight="1" x14ac:dyDescent="0.3">
      <c r="A4" s="12"/>
      <c r="B4" s="34" t="s">
        <v>24</v>
      </c>
      <c r="C4" s="12"/>
      <c r="D4" s="12"/>
      <c r="E4" s="12"/>
      <c r="F4" s="12" t="s">
        <v>2</v>
      </c>
      <c r="G4" s="12"/>
      <c r="H4" s="12"/>
      <c r="I4" s="12"/>
      <c r="J4" s="18"/>
      <c r="K4" s="3"/>
    </row>
    <row r="5" spans="1:11" ht="18" customHeight="1" x14ac:dyDescent="0.3">
      <c r="A5" s="12"/>
      <c r="B5" s="13" t="s">
        <v>0</v>
      </c>
      <c r="C5" s="13"/>
      <c r="D5" s="13"/>
      <c r="E5" s="13"/>
      <c r="F5" s="14"/>
      <c r="G5" s="14"/>
      <c r="H5" s="15"/>
      <c r="I5" s="12"/>
      <c r="J5" s="18"/>
      <c r="K5" s="3"/>
    </row>
    <row r="6" spans="1:11" ht="18" customHeight="1" x14ac:dyDescent="0.3">
      <c r="A6" s="18"/>
      <c r="B6" s="18"/>
      <c r="C6" s="18"/>
      <c r="D6" s="18"/>
      <c r="E6" s="18"/>
      <c r="F6" s="16"/>
      <c r="G6" s="16"/>
      <c r="H6" s="17"/>
      <c r="I6" s="18"/>
      <c r="J6" s="18"/>
      <c r="K6" s="3"/>
    </row>
    <row r="7" spans="1:11" ht="18" customHeight="1" x14ac:dyDescent="0.3">
      <c r="A7" s="18"/>
      <c r="B7" s="205" t="s">
        <v>175</v>
      </c>
      <c r="C7" s="205"/>
      <c r="D7" s="205"/>
      <c r="E7" s="205"/>
      <c r="F7" s="205"/>
      <c r="G7" s="205"/>
      <c r="H7" s="205"/>
      <c r="I7" s="18"/>
      <c r="J7" s="18"/>
      <c r="K7" s="3"/>
    </row>
    <row r="8" spans="1:11" ht="18" customHeight="1" x14ac:dyDescent="0.3">
      <c r="A8" s="18"/>
      <c r="B8" s="18"/>
      <c r="C8" s="18"/>
      <c r="D8" s="18"/>
      <c r="E8" s="18"/>
      <c r="F8" s="16"/>
      <c r="G8" s="16"/>
      <c r="H8" s="17"/>
      <c r="I8" s="18"/>
      <c r="J8" s="18"/>
      <c r="K8" s="3"/>
    </row>
    <row r="9" spans="1:11" ht="18" customHeight="1" x14ac:dyDescent="0.3">
      <c r="A9" s="12"/>
      <c r="B9" s="12"/>
      <c r="C9" s="12"/>
      <c r="D9" s="12"/>
      <c r="E9" s="12"/>
      <c r="F9" s="14"/>
      <c r="G9" s="14"/>
      <c r="H9" s="15"/>
      <c r="I9" s="12"/>
      <c r="J9" s="12"/>
      <c r="K9" s="3"/>
    </row>
    <row r="10" spans="1:11" ht="18" customHeight="1" x14ac:dyDescent="0.3">
      <c r="A10" s="12"/>
      <c r="B10" s="145" t="s">
        <v>3</v>
      </c>
      <c r="C10" s="156"/>
      <c r="D10" s="156"/>
      <c r="E10" s="157"/>
      <c r="F10" s="20" t="s">
        <v>4</v>
      </c>
      <c r="G10" s="20" t="s">
        <v>5</v>
      </c>
      <c r="H10" s="21" t="s">
        <v>6</v>
      </c>
      <c r="I10" s="12"/>
      <c r="J10" s="12"/>
      <c r="K10" s="3"/>
    </row>
    <row r="11" spans="1:11" ht="18" customHeight="1" x14ac:dyDescent="0.3">
      <c r="A11" s="12"/>
      <c r="B11" s="165" t="s">
        <v>20</v>
      </c>
      <c r="C11" s="166"/>
      <c r="D11" s="166"/>
      <c r="E11" s="167"/>
      <c r="F11" s="168"/>
      <c r="G11" s="169"/>
      <c r="H11" s="170"/>
      <c r="I11" s="12"/>
      <c r="J11" s="12"/>
      <c r="K11" s="3"/>
    </row>
    <row r="12" spans="1:11" ht="18" customHeight="1" x14ac:dyDescent="0.3">
      <c r="A12" s="12"/>
      <c r="B12" s="171" t="s">
        <v>122</v>
      </c>
      <c r="C12" s="158"/>
      <c r="D12" s="158"/>
      <c r="E12" s="159"/>
      <c r="F12" s="22">
        <v>250</v>
      </c>
      <c r="G12" s="22">
        <v>340.9</v>
      </c>
      <c r="H12" s="23">
        <v>24.21</v>
      </c>
      <c r="I12" s="12"/>
      <c r="J12" s="12"/>
      <c r="K12" s="3"/>
    </row>
    <row r="13" spans="1:11" ht="18" customHeight="1" x14ac:dyDescent="0.3">
      <c r="A13" s="12"/>
      <c r="B13" s="172" t="s">
        <v>78</v>
      </c>
      <c r="C13" s="173"/>
      <c r="D13" s="173"/>
      <c r="E13" s="174"/>
      <c r="F13" s="22">
        <v>200</v>
      </c>
      <c r="G13" s="22">
        <v>151.80000000000001</v>
      </c>
      <c r="H13" s="23">
        <v>20.52</v>
      </c>
      <c r="I13" s="12"/>
      <c r="J13" s="12"/>
      <c r="K13" s="3"/>
    </row>
    <row r="14" spans="1:11" ht="18" customHeight="1" x14ac:dyDescent="0.3">
      <c r="A14" s="12"/>
      <c r="B14" s="171" t="s">
        <v>7</v>
      </c>
      <c r="C14" s="158"/>
      <c r="D14" s="158"/>
      <c r="E14" s="159"/>
      <c r="F14" s="22">
        <v>100</v>
      </c>
      <c r="G14" s="22">
        <v>242</v>
      </c>
      <c r="H14" s="23">
        <v>3.57</v>
      </c>
      <c r="I14" s="12"/>
      <c r="J14" s="12"/>
      <c r="K14" s="3"/>
    </row>
    <row r="15" spans="1:11" ht="18" customHeight="1" x14ac:dyDescent="0.3">
      <c r="A15" s="12"/>
      <c r="B15" s="172" t="s">
        <v>21</v>
      </c>
      <c r="C15" s="173"/>
      <c r="D15" s="173"/>
      <c r="E15" s="174"/>
      <c r="F15" s="22">
        <v>10</v>
      </c>
      <c r="G15" s="22">
        <v>75</v>
      </c>
      <c r="H15" s="23">
        <v>7.9</v>
      </c>
      <c r="I15" s="12"/>
      <c r="J15" s="12"/>
      <c r="K15" s="3"/>
    </row>
    <row r="16" spans="1:11" ht="18" customHeight="1" x14ac:dyDescent="0.3">
      <c r="A16" s="12"/>
      <c r="B16" s="139"/>
      <c r="C16" s="140"/>
      <c r="D16" s="140"/>
      <c r="E16" s="141"/>
      <c r="F16" s="20"/>
      <c r="G16" s="20">
        <f>SUM(G12:G15)</f>
        <v>809.7</v>
      </c>
      <c r="H16" s="21">
        <f>SUM(H12:H15)</f>
        <v>56.2</v>
      </c>
      <c r="I16" s="42"/>
      <c r="J16" s="12"/>
      <c r="K16" s="3"/>
    </row>
    <row r="17" spans="1:11" ht="18" customHeight="1" x14ac:dyDescent="0.3">
      <c r="A17" s="12"/>
      <c r="B17" s="145" t="s">
        <v>8</v>
      </c>
      <c r="C17" s="156"/>
      <c r="D17" s="156"/>
      <c r="E17" s="157"/>
      <c r="F17" s="25"/>
      <c r="G17" s="25"/>
      <c r="H17" s="26"/>
      <c r="I17" s="12"/>
      <c r="J17" s="12"/>
      <c r="K17" s="3"/>
    </row>
    <row r="18" spans="1:11" ht="18" customHeight="1" x14ac:dyDescent="0.3">
      <c r="A18" s="12"/>
      <c r="B18" s="142" t="s">
        <v>40</v>
      </c>
      <c r="C18" s="158"/>
      <c r="D18" s="158"/>
      <c r="E18" s="159"/>
      <c r="F18" s="25">
        <v>290</v>
      </c>
      <c r="G18" s="25">
        <v>72.92</v>
      </c>
      <c r="H18" s="66">
        <v>55.1</v>
      </c>
      <c r="I18" s="27"/>
      <c r="J18" s="12"/>
      <c r="K18" s="3"/>
    </row>
    <row r="19" spans="1:11" ht="18" customHeight="1" x14ac:dyDescent="0.3">
      <c r="A19" s="12"/>
      <c r="B19" s="145"/>
      <c r="C19" s="156"/>
      <c r="D19" s="156"/>
      <c r="E19" s="157"/>
      <c r="F19" s="20"/>
      <c r="G19" s="20">
        <f>SUM(G18:G18)</f>
        <v>72.92</v>
      </c>
      <c r="H19" s="21">
        <f>H18</f>
        <v>55.1</v>
      </c>
      <c r="I19" s="42"/>
      <c r="J19" s="12"/>
      <c r="K19" s="3"/>
    </row>
    <row r="20" spans="1:11" ht="18" customHeight="1" x14ac:dyDescent="0.3">
      <c r="A20" s="12"/>
      <c r="B20" s="145" t="s">
        <v>9</v>
      </c>
      <c r="C20" s="156"/>
      <c r="D20" s="156"/>
      <c r="E20" s="157"/>
      <c r="F20" s="25"/>
      <c r="G20" s="25"/>
      <c r="H20" s="26"/>
      <c r="I20" s="12"/>
      <c r="J20" s="12"/>
      <c r="K20" s="3"/>
    </row>
    <row r="21" spans="1:11" ht="18" customHeight="1" x14ac:dyDescent="0.3">
      <c r="A21" s="12"/>
      <c r="B21" s="142" t="s">
        <v>79</v>
      </c>
      <c r="C21" s="143"/>
      <c r="D21" s="143"/>
      <c r="E21" s="144"/>
      <c r="F21" s="25" t="s">
        <v>82</v>
      </c>
      <c r="G21" s="25">
        <v>221.15</v>
      </c>
      <c r="H21" s="26">
        <v>43.78</v>
      </c>
      <c r="I21" s="27"/>
      <c r="J21" s="12"/>
      <c r="K21" s="3"/>
    </row>
    <row r="22" spans="1:11" ht="18" customHeight="1" x14ac:dyDescent="0.3">
      <c r="A22" s="12"/>
      <c r="B22" s="142" t="s">
        <v>62</v>
      </c>
      <c r="C22" s="143"/>
      <c r="D22" s="143"/>
      <c r="E22" s="144"/>
      <c r="F22" s="25">
        <v>120</v>
      </c>
      <c r="G22" s="25">
        <v>294.54000000000002</v>
      </c>
      <c r="H22" s="26">
        <v>62.74</v>
      </c>
      <c r="I22" s="27"/>
      <c r="J22" s="12"/>
      <c r="K22" s="3"/>
    </row>
    <row r="23" spans="1:11" ht="18" customHeight="1" x14ac:dyDescent="0.3">
      <c r="A23" s="12"/>
      <c r="B23" s="142" t="s">
        <v>80</v>
      </c>
      <c r="C23" s="143"/>
      <c r="D23" s="143"/>
      <c r="E23" s="144"/>
      <c r="F23" s="25">
        <v>200</v>
      </c>
      <c r="G23" s="25">
        <v>306</v>
      </c>
      <c r="H23" s="26">
        <v>19.91</v>
      </c>
      <c r="I23" s="27"/>
      <c r="J23" s="12"/>
      <c r="K23" s="3"/>
    </row>
    <row r="24" spans="1:11" ht="18" customHeight="1" x14ac:dyDescent="0.3">
      <c r="A24" s="12"/>
      <c r="B24" s="142" t="s">
        <v>32</v>
      </c>
      <c r="C24" s="198"/>
      <c r="D24" s="198"/>
      <c r="E24" s="199"/>
      <c r="F24" s="25">
        <v>200</v>
      </c>
      <c r="G24" s="25">
        <v>101.6</v>
      </c>
      <c r="H24" s="26">
        <v>10.4</v>
      </c>
      <c r="I24" s="27"/>
      <c r="J24" s="12"/>
      <c r="K24" s="3"/>
    </row>
    <row r="25" spans="1:11" ht="18" customHeight="1" x14ac:dyDescent="0.3">
      <c r="A25" s="12"/>
      <c r="B25" s="142" t="s">
        <v>7</v>
      </c>
      <c r="C25" s="143"/>
      <c r="D25" s="143"/>
      <c r="E25" s="144"/>
      <c r="F25" s="25">
        <v>80</v>
      </c>
      <c r="G25" s="25">
        <v>193.6</v>
      </c>
      <c r="H25" s="26">
        <v>2.86</v>
      </c>
      <c r="I25" s="27"/>
      <c r="J25" s="12"/>
      <c r="K25" s="3"/>
    </row>
    <row r="26" spans="1:11" ht="18" customHeight="1" x14ac:dyDescent="0.3">
      <c r="A26" s="12"/>
      <c r="B26" s="160" t="s">
        <v>55</v>
      </c>
      <c r="C26" s="161"/>
      <c r="D26" s="161"/>
      <c r="E26" s="162"/>
      <c r="F26" s="25">
        <v>80</v>
      </c>
      <c r="G26" s="25">
        <v>191.2</v>
      </c>
      <c r="H26" s="26">
        <v>2.2000000000000002</v>
      </c>
      <c r="I26" s="27"/>
      <c r="J26" s="12"/>
      <c r="K26" s="3"/>
    </row>
    <row r="27" spans="1:11" ht="18" customHeight="1" x14ac:dyDescent="0.3">
      <c r="A27" s="12"/>
      <c r="B27" s="160"/>
      <c r="C27" s="161"/>
      <c r="D27" s="161"/>
      <c r="E27" s="162"/>
      <c r="F27" s="25"/>
      <c r="G27" s="20">
        <f>SUM(G21:G26)</f>
        <v>1308.0900000000001</v>
      </c>
      <c r="H27" s="21">
        <f>SUM(H21:H26)</f>
        <v>141.89000000000001</v>
      </c>
      <c r="I27" s="27"/>
      <c r="J27" s="12"/>
      <c r="K27" s="3"/>
    </row>
    <row r="28" spans="1:11" ht="18" customHeight="1" x14ac:dyDescent="0.3">
      <c r="A28" s="12"/>
      <c r="B28" s="145" t="s">
        <v>10</v>
      </c>
      <c r="C28" s="156"/>
      <c r="D28" s="156"/>
      <c r="E28" s="157"/>
      <c r="F28" s="25"/>
      <c r="G28" s="25"/>
      <c r="H28" s="26"/>
      <c r="I28" s="27"/>
      <c r="J28" s="12"/>
      <c r="K28" s="3"/>
    </row>
    <row r="29" spans="1:11" ht="18" customHeight="1" x14ac:dyDescent="0.3">
      <c r="A29" s="12"/>
      <c r="B29" s="142" t="s">
        <v>26</v>
      </c>
      <c r="C29" s="143"/>
      <c r="D29" s="143"/>
      <c r="E29" s="144"/>
      <c r="F29" s="22">
        <v>200</v>
      </c>
      <c r="G29" s="22">
        <v>139.19999999999999</v>
      </c>
      <c r="H29" s="23">
        <v>6.5</v>
      </c>
      <c r="I29" s="27"/>
      <c r="J29" s="12"/>
      <c r="K29" s="3"/>
    </row>
    <row r="30" spans="1:11" ht="18" customHeight="1" x14ac:dyDescent="0.3">
      <c r="A30" s="12"/>
      <c r="B30" s="142" t="s">
        <v>73</v>
      </c>
      <c r="C30" s="143"/>
      <c r="D30" s="143"/>
      <c r="E30" s="144"/>
      <c r="F30" s="22" t="s">
        <v>47</v>
      </c>
      <c r="G30" s="22">
        <v>239</v>
      </c>
      <c r="H30" s="23">
        <v>17.170000000000002</v>
      </c>
      <c r="I30" s="27"/>
      <c r="J30" s="12"/>
      <c r="K30" s="3"/>
    </row>
    <row r="31" spans="1:11" ht="18" customHeight="1" x14ac:dyDescent="0.3">
      <c r="A31" s="12"/>
      <c r="B31" s="142"/>
      <c r="C31" s="143"/>
      <c r="D31" s="143"/>
      <c r="E31" s="144"/>
      <c r="F31" s="25"/>
      <c r="G31" s="20">
        <f>SUM(G29:G30)</f>
        <v>378.2</v>
      </c>
      <c r="H31" s="21">
        <f>SUM(H29:H30)</f>
        <v>23.67</v>
      </c>
      <c r="I31" s="12"/>
      <c r="J31" s="12"/>
      <c r="K31" s="3"/>
    </row>
    <row r="32" spans="1:11" ht="18" customHeight="1" x14ac:dyDescent="0.3">
      <c r="A32" s="12"/>
      <c r="B32" s="145" t="s">
        <v>11</v>
      </c>
      <c r="C32" s="146"/>
      <c r="D32" s="146"/>
      <c r="E32" s="147"/>
      <c r="F32" s="25"/>
      <c r="G32" s="25"/>
      <c r="H32" s="26"/>
      <c r="I32" s="27"/>
      <c r="J32" s="12"/>
      <c r="K32" s="3"/>
    </row>
    <row r="33" spans="1:11" ht="18" customHeight="1" x14ac:dyDescent="0.3">
      <c r="A33" s="12"/>
      <c r="B33" s="217" t="s">
        <v>81</v>
      </c>
      <c r="C33" s="218"/>
      <c r="D33" s="218"/>
      <c r="E33" s="219"/>
      <c r="F33" s="25" t="s">
        <v>34</v>
      </c>
      <c r="G33" s="25">
        <v>320</v>
      </c>
      <c r="H33" s="26">
        <v>83.6</v>
      </c>
      <c r="I33" s="27"/>
      <c r="J33" s="12"/>
      <c r="K33" s="3"/>
    </row>
    <row r="34" spans="1:11" ht="18" customHeight="1" x14ac:dyDescent="0.3">
      <c r="A34" s="12"/>
      <c r="B34" s="217" t="s">
        <v>154</v>
      </c>
      <c r="C34" s="218"/>
      <c r="D34" s="218"/>
      <c r="E34" s="219"/>
      <c r="F34" s="25">
        <v>150</v>
      </c>
      <c r="G34" s="25">
        <v>237</v>
      </c>
      <c r="H34" s="26">
        <v>11.3</v>
      </c>
      <c r="I34" s="27"/>
      <c r="J34" s="12"/>
      <c r="K34" s="3"/>
    </row>
    <row r="35" spans="1:11" ht="18" customHeight="1" x14ac:dyDescent="0.3">
      <c r="A35" s="12"/>
      <c r="B35" s="217" t="s">
        <v>12</v>
      </c>
      <c r="C35" s="218"/>
      <c r="D35" s="218"/>
      <c r="E35" s="219"/>
      <c r="F35" s="25" t="s">
        <v>13</v>
      </c>
      <c r="G35" s="25">
        <v>60</v>
      </c>
      <c r="H35" s="26">
        <v>1.76</v>
      </c>
      <c r="I35" s="27"/>
      <c r="J35" s="12"/>
      <c r="K35" s="3"/>
    </row>
    <row r="36" spans="1:11" ht="18" customHeight="1" x14ac:dyDescent="0.3">
      <c r="A36" s="12"/>
      <c r="B36" s="217" t="s">
        <v>7</v>
      </c>
      <c r="C36" s="218"/>
      <c r="D36" s="218"/>
      <c r="E36" s="219"/>
      <c r="F36" s="25">
        <v>80</v>
      </c>
      <c r="G36" s="25">
        <v>193.6</v>
      </c>
      <c r="H36" s="26">
        <v>2.86</v>
      </c>
      <c r="I36" s="27"/>
      <c r="J36" s="12"/>
      <c r="K36" s="3"/>
    </row>
    <row r="37" spans="1:11" ht="18" customHeight="1" x14ac:dyDescent="0.3">
      <c r="A37" s="12"/>
      <c r="B37" s="217" t="s">
        <v>55</v>
      </c>
      <c r="C37" s="218"/>
      <c r="D37" s="218"/>
      <c r="E37" s="219"/>
      <c r="F37" s="25">
        <v>70</v>
      </c>
      <c r="G37" s="25">
        <v>167.3</v>
      </c>
      <c r="H37" s="66">
        <v>2.8</v>
      </c>
      <c r="I37" s="27"/>
      <c r="J37" s="12"/>
      <c r="K37" s="3"/>
    </row>
    <row r="38" spans="1:11" ht="18" customHeight="1" x14ac:dyDescent="0.3">
      <c r="A38" s="12"/>
      <c r="B38" s="217" t="s">
        <v>97</v>
      </c>
      <c r="C38" s="194"/>
      <c r="D38" s="194"/>
      <c r="E38" s="195"/>
      <c r="F38" s="25" t="s">
        <v>98</v>
      </c>
      <c r="G38" s="25">
        <v>63</v>
      </c>
      <c r="H38" s="66">
        <v>10.5</v>
      </c>
      <c r="I38" s="27"/>
      <c r="J38" s="12"/>
      <c r="K38" s="3"/>
    </row>
    <row r="39" spans="1:11" ht="18" customHeight="1" x14ac:dyDescent="0.3">
      <c r="A39" s="12"/>
      <c r="B39" s="142"/>
      <c r="C39" s="143"/>
      <c r="D39" s="143"/>
      <c r="E39" s="144"/>
      <c r="F39" s="25"/>
      <c r="G39" s="20">
        <f>SUM(G33:G38)</f>
        <v>1040.9000000000001</v>
      </c>
      <c r="H39" s="31">
        <f>SUM(H33:H38)</f>
        <v>112.82</v>
      </c>
      <c r="I39" s="32"/>
      <c r="J39" s="12"/>
      <c r="K39" s="3"/>
    </row>
    <row r="40" spans="1:11" ht="18" customHeight="1" x14ac:dyDescent="0.3">
      <c r="A40" s="12"/>
      <c r="B40" s="142"/>
      <c r="C40" s="143"/>
      <c r="D40" s="143"/>
      <c r="E40" s="144"/>
      <c r="F40" s="25"/>
      <c r="G40" s="20"/>
      <c r="H40" s="31"/>
      <c r="I40" s="32"/>
      <c r="J40" s="12"/>
      <c r="K40" s="3"/>
    </row>
    <row r="41" spans="1:11" ht="18" customHeight="1" x14ac:dyDescent="0.3">
      <c r="A41" s="12"/>
      <c r="B41" s="151" t="s">
        <v>124</v>
      </c>
      <c r="C41" s="152"/>
      <c r="D41" s="152"/>
      <c r="E41" s="153"/>
      <c r="F41" s="25"/>
      <c r="G41" s="20"/>
      <c r="H41" s="31"/>
      <c r="I41" s="32"/>
      <c r="J41" s="12"/>
      <c r="K41" s="3"/>
    </row>
    <row r="42" spans="1:11" ht="18" customHeight="1" x14ac:dyDescent="0.3">
      <c r="A42" s="12"/>
      <c r="B42" s="142" t="s">
        <v>125</v>
      </c>
      <c r="C42" s="143"/>
      <c r="D42" s="143"/>
      <c r="E42" s="144"/>
      <c r="F42" s="25">
        <v>210</v>
      </c>
      <c r="G42" s="22">
        <v>100</v>
      </c>
      <c r="H42" s="116">
        <v>19.170000000000002</v>
      </c>
      <c r="I42" s="32"/>
      <c r="J42" s="12"/>
      <c r="K42" s="3"/>
    </row>
    <row r="43" spans="1:11" ht="18" customHeight="1" x14ac:dyDescent="0.3">
      <c r="A43" s="12"/>
      <c r="B43" s="142"/>
      <c r="C43" s="143"/>
      <c r="D43" s="143"/>
      <c r="E43" s="144"/>
      <c r="F43" s="25"/>
      <c r="G43" s="20">
        <v>100</v>
      </c>
      <c r="H43" s="31">
        <v>19.170000000000002</v>
      </c>
      <c r="I43" s="32"/>
      <c r="J43" s="12"/>
      <c r="K43" s="3"/>
    </row>
    <row r="44" spans="1:11" ht="18" customHeight="1" x14ac:dyDescent="0.3">
      <c r="A44" s="12"/>
      <c r="B44" s="214"/>
      <c r="C44" s="215"/>
      <c r="D44" s="215"/>
      <c r="E44" s="216"/>
      <c r="F44" s="25"/>
      <c r="G44" s="20"/>
      <c r="H44" s="31"/>
      <c r="I44" s="32"/>
      <c r="J44" s="12"/>
      <c r="K44" s="3"/>
    </row>
    <row r="45" spans="1:11" ht="18" customHeight="1" x14ac:dyDescent="0.3">
      <c r="A45" s="12"/>
      <c r="B45" s="139" t="s">
        <v>14</v>
      </c>
      <c r="C45" s="140"/>
      <c r="D45" s="140"/>
      <c r="E45" s="141"/>
      <c r="F45" s="20"/>
      <c r="G45" s="20">
        <f>G16+G19+G27+G31+G39+G43</f>
        <v>3709.81</v>
      </c>
      <c r="H45" s="21">
        <f>H16+H19+H27+H31+H39+H43</f>
        <v>408.85</v>
      </c>
      <c r="I45" s="34"/>
      <c r="J45" s="12"/>
      <c r="K45" s="3"/>
    </row>
    <row r="46" spans="1:11" ht="18" customHeight="1" x14ac:dyDescent="0.3">
      <c r="A46" s="12"/>
      <c r="B46" s="12"/>
      <c r="C46" s="12"/>
      <c r="D46" s="12"/>
      <c r="E46" s="12"/>
      <c r="F46" s="14"/>
      <c r="G46" s="14"/>
      <c r="H46" s="15"/>
      <c r="I46" s="12"/>
      <c r="J46" s="12"/>
      <c r="K46" s="3"/>
    </row>
    <row r="47" spans="1:11" ht="18" customHeight="1" x14ac:dyDescent="0.3">
      <c r="A47" s="12"/>
      <c r="B47" s="13"/>
      <c r="C47" s="13"/>
      <c r="D47" s="13"/>
      <c r="E47" s="13"/>
      <c r="F47" s="14"/>
      <c r="G47" s="14"/>
      <c r="H47" s="15"/>
      <c r="I47" s="12"/>
      <c r="J47" s="12"/>
      <c r="K47" s="3"/>
    </row>
    <row r="48" spans="1:11" ht="18" customHeight="1" x14ac:dyDescent="0.3">
      <c r="A48" s="12"/>
      <c r="B48" s="138" t="s">
        <v>108</v>
      </c>
      <c r="C48" s="138"/>
      <c r="D48" s="138"/>
      <c r="E48" s="138"/>
      <c r="F48" s="138"/>
      <c r="G48" s="138"/>
      <c r="H48" s="138"/>
      <c r="I48" s="138"/>
      <c r="J48" s="12"/>
      <c r="K48" s="3"/>
    </row>
    <row r="49" spans="1:11" ht="18" customHeight="1" x14ac:dyDescent="0.3">
      <c r="A49" s="12"/>
      <c r="B49" s="12"/>
      <c r="C49" s="12"/>
      <c r="D49" s="12"/>
      <c r="E49" s="12"/>
      <c r="F49" s="14"/>
      <c r="G49" s="14"/>
      <c r="H49" s="15"/>
      <c r="I49" s="12"/>
      <c r="J49" s="12"/>
      <c r="K49" s="3"/>
    </row>
    <row r="50" spans="1:11" ht="18" customHeight="1" x14ac:dyDescent="0.3">
      <c r="A50" s="12"/>
      <c r="B50" s="138" t="s">
        <v>109</v>
      </c>
      <c r="C50" s="138"/>
      <c r="D50" s="138"/>
      <c r="E50" s="138"/>
      <c r="F50" s="138"/>
      <c r="G50" s="138"/>
      <c r="H50" s="138"/>
      <c r="I50" s="138"/>
      <c r="J50" s="12"/>
      <c r="K50" s="3"/>
    </row>
    <row r="51" spans="1:11" ht="18.75" x14ac:dyDescent="0.3">
      <c r="A51" s="3"/>
      <c r="B51" s="3"/>
      <c r="C51" s="3"/>
      <c r="D51" s="3"/>
      <c r="E51" s="3"/>
      <c r="F51" s="4"/>
      <c r="G51" s="4"/>
      <c r="H51" s="5"/>
      <c r="I51" s="3"/>
      <c r="J51" s="3"/>
      <c r="K51" s="3"/>
    </row>
    <row r="52" spans="1:11" ht="18.75" x14ac:dyDescent="0.3">
      <c r="A52" s="3"/>
      <c r="B52" s="3"/>
      <c r="C52" s="3"/>
      <c r="D52" s="3"/>
      <c r="E52" s="3"/>
      <c r="F52" s="4"/>
      <c r="G52" s="4"/>
      <c r="H52" s="5"/>
      <c r="I52" s="3"/>
      <c r="J52" s="3"/>
      <c r="K52" s="3"/>
    </row>
  </sheetData>
  <mergeCells count="40">
    <mergeCell ref="B26:E26"/>
    <mergeCell ref="B28:E28"/>
    <mergeCell ref="B27:E27"/>
    <mergeCell ref="B29:E29"/>
    <mergeCell ref="B37:E37"/>
    <mergeCell ref="B36:E36"/>
    <mergeCell ref="B35:E35"/>
    <mergeCell ref="B22:E22"/>
    <mergeCell ref="B25:E25"/>
    <mergeCell ref="B13:E13"/>
    <mergeCell ref="B14:E14"/>
    <mergeCell ref="B16:E16"/>
    <mergeCell ref="B18:E18"/>
    <mergeCell ref="B19:E19"/>
    <mergeCell ref="B20:E20"/>
    <mergeCell ref="B21:E21"/>
    <mergeCell ref="B15:E15"/>
    <mergeCell ref="B17:E17"/>
    <mergeCell ref="B23:E23"/>
    <mergeCell ref="B24:E24"/>
    <mergeCell ref="B48:I48"/>
    <mergeCell ref="B50:I50"/>
    <mergeCell ref="B30:E30"/>
    <mergeCell ref="B31:E31"/>
    <mergeCell ref="B32:E32"/>
    <mergeCell ref="B44:E44"/>
    <mergeCell ref="B39:E39"/>
    <mergeCell ref="B40:E40"/>
    <mergeCell ref="B43:E43"/>
    <mergeCell ref="B42:E42"/>
    <mergeCell ref="B41:E41"/>
    <mergeCell ref="B33:E33"/>
    <mergeCell ref="B34:E34"/>
    <mergeCell ref="B45:E45"/>
    <mergeCell ref="B38:E38"/>
    <mergeCell ref="B7:H7"/>
    <mergeCell ref="B10:E10"/>
    <mergeCell ref="B11:E11"/>
    <mergeCell ref="F11:H11"/>
    <mergeCell ref="B12:E12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54"/>
  <sheetViews>
    <sheetView view="pageBreakPreview" zoomScale="60" workbookViewId="0">
      <selection activeCell="H46" sqref="H46"/>
    </sheetView>
  </sheetViews>
  <sheetFormatPr defaultRowHeight="15" x14ac:dyDescent="0.25"/>
  <cols>
    <col min="1" max="4" width="10.7109375" customWidth="1"/>
    <col min="5" max="5" width="20.42578125" customWidth="1"/>
    <col min="6" max="6" width="14.28515625" customWidth="1"/>
    <col min="7" max="7" width="15.28515625" customWidth="1"/>
    <col min="8" max="8" width="15.7109375" customWidth="1"/>
    <col min="9" max="9" width="13.85546875" customWidth="1"/>
    <col min="10" max="10" width="10.7109375" customWidth="1"/>
  </cols>
  <sheetData>
    <row r="1" spans="1:11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44"/>
    </row>
    <row r="2" spans="1:11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44"/>
    </row>
    <row r="3" spans="1:11" ht="18" customHeight="1" x14ac:dyDescent="0.25">
      <c r="A3" s="12"/>
      <c r="B3" s="45" t="s">
        <v>1</v>
      </c>
      <c r="C3" s="13"/>
      <c r="D3" s="13"/>
      <c r="E3" s="41"/>
      <c r="F3" s="14"/>
      <c r="G3" s="14"/>
      <c r="H3" s="15"/>
      <c r="I3" s="12"/>
      <c r="J3" s="44"/>
    </row>
    <row r="4" spans="1:11" ht="18" customHeight="1" x14ac:dyDescent="0.3">
      <c r="A4" s="18"/>
      <c r="B4" s="18" t="s">
        <v>24</v>
      </c>
      <c r="C4" s="18"/>
      <c r="D4" s="18"/>
      <c r="E4" s="39"/>
      <c r="F4" s="16" t="s">
        <v>2</v>
      </c>
      <c r="G4" s="16"/>
      <c r="H4" s="17"/>
      <c r="I4" s="18"/>
      <c r="J4" s="44"/>
    </row>
    <row r="5" spans="1:11" ht="18" customHeight="1" x14ac:dyDescent="0.25">
      <c r="A5" s="12"/>
      <c r="B5" s="12"/>
      <c r="C5" s="12"/>
      <c r="D5" s="12"/>
      <c r="E5" s="163"/>
      <c r="F5" s="163"/>
      <c r="G5" s="163"/>
      <c r="H5" s="15"/>
      <c r="I5" s="12"/>
      <c r="J5" s="44"/>
    </row>
    <row r="6" spans="1:11" ht="18" customHeight="1" x14ac:dyDescent="0.25">
      <c r="A6" s="12"/>
      <c r="B6" s="12"/>
      <c r="C6" s="12"/>
      <c r="D6" s="12"/>
      <c r="E6" s="12"/>
      <c r="F6" s="14"/>
      <c r="G6" s="14"/>
      <c r="H6" s="15"/>
      <c r="I6" s="12"/>
      <c r="J6" s="44"/>
    </row>
    <row r="7" spans="1:11" ht="18" customHeight="1" x14ac:dyDescent="0.3">
      <c r="A7" s="18"/>
      <c r="B7" s="164" t="s">
        <v>176</v>
      </c>
      <c r="C7" s="164"/>
      <c r="D7" s="164"/>
      <c r="E7" s="164"/>
      <c r="F7" s="164"/>
      <c r="G7" s="164"/>
      <c r="H7" s="164"/>
      <c r="I7" s="18"/>
      <c r="J7" s="44"/>
    </row>
    <row r="8" spans="1:11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  <c r="J8" s="44"/>
    </row>
    <row r="9" spans="1:11" ht="18" customHeight="1" x14ac:dyDescent="0.25">
      <c r="A9" s="12"/>
      <c r="B9" s="12"/>
      <c r="C9" s="12"/>
      <c r="D9" s="12"/>
      <c r="E9" s="12"/>
      <c r="F9" s="14"/>
      <c r="G9" s="14"/>
      <c r="H9" s="15"/>
      <c r="I9" s="12"/>
      <c r="J9" s="44"/>
    </row>
    <row r="10" spans="1:11" ht="18" customHeight="1" x14ac:dyDescent="0.25">
      <c r="A10" s="46"/>
      <c r="B10" s="233" t="s">
        <v>3</v>
      </c>
      <c r="C10" s="234"/>
      <c r="D10" s="234"/>
      <c r="E10" s="235"/>
      <c r="F10" s="20" t="s">
        <v>4</v>
      </c>
      <c r="G10" s="20" t="s">
        <v>5</v>
      </c>
      <c r="H10" s="21" t="s">
        <v>6</v>
      </c>
      <c r="I10" s="46"/>
      <c r="J10" s="46"/>
      <c r="K10" s="6"/>
    </row>
    <row r="11" spans="1:11" ht="18" customHeight="1" x14ac:dyDescent="0.25">
      <c r="A11" s="46"/>
      <c r="B11" s="238" t="s">
        <v>20</v>
      </c>
      <c r="C11" s="239"/>
      <c r="D11" s="239"/>
      <c r="E11" s="240"/>
      <c r="F11" s="168"/>
      <c r="G11" s="169"/>
      <c r="H11" s="170"/>
      <c r="I11" s="46"/>
      <c r="J11" s="46"/>
      <c r="K11" s="6"/>
    </row>
    <row r="12" spans="1:11" ht="18" customHeight="1" x14ac:dyDescent="0.25">
      <c r="A12" s="46"/>
      <c r="B12" s="172" t="s">
        <v>177</v>
      </c>
      <c r="C12" s="173"/>
      <c r="D12" s="173"/>
      <c r="E12" s="174"/>
      <c r="F12" s="22">
        <v>250</v>
      </c>
      <c r="G12" s="22">
        <v>370.45</v>
      </c>
      <c r="H12" s="23">
        <v>22.74</v>
      </c>
      <c r="I12" s="46"/>
      <c r="J12" s="46"/>
      <c r="K12" s="6"/>
    </row>
    <row r="13" spans="1:11" ht="18" customHeight="1" x14ac:dyDescent="0.25">
      <c r="A13" s="46"/>
      <c r="B13" s="172" t="s">
        <v>120</v>
      </c>
      <c r="C13" s="173"/>
      <c r="D13" s="173"/>
      <c r="E13" s="174"/>
      <c r="F13" s="22">
        <v>200</v>
      </c>
      <c r="G13" s="22">
        <v>150.80000000000001</v>
      </c>
      <c r="H13" s="23">
        <v>22.28</v>
      </c>
      <c r="I13" s="46"/>
      <c r="J13" s="46"/>
      <c r="K13" s="6"/>
    </row>
    <row r="14" spans="1:11" ht="18" customHeight="1" x14ac:dyDescent="0.25">
      <c r="A14" s="46"/>
      <c r="B14" s="172" t="s">
        <v>7</v>
      </c>
      <c r="C14" s="173"/>
      <c r="D14" s="173"/>
      <c r="E14" s="174"/>
      <c r="F14" s="22">
        <v>100</v>
      </c>
      <c r="G14" s="22">
        <v>242</v>
      </c>
      <c r="H14" s="23">
        <v>3.57</v>
      </c>
      <c r="I14" s="46"/>
      <c r="J14" s="46"/>
      <c r="K14" s="6"/>
    </row>
    <row r="15" spans="1:11" ht="18" customHeight="1" x14ac:dyDescent="0.25">
      <c r="A15" s="46"/>
      <c r="B15" s="172" t="s">
        <v>21</v>
      </c>
      <c r="C15" s="173"/>
      <c r="D15" s="173"/>
      <c r="E15" s="174"/>
      <c r="F15" s="22">
        <v>10</v>
      </c>
      <c r="G15" s="22">
        <v>75</v>
      </c>
      <c r="H15" s="23">
        <v>7.9</v>
      </c>
      <c r="I15" s="46"/>
      <c r="J15" s="46"/>
      <c r="K15" s="6"/>
    </row>
    <row r="16" spans="1:11" ht="18" customHeight="1" x14ac:dyDescent="0.25">
      <c r="A16" s="46"/>
      <c r="B16" s="241"/>
      <c r="C16" s="242"/>
      <c r="D16" s="242"/>
      <c r="E16" s="243"/>
      <c r="F16" s="20"/>
      <c r="G16" s="20">
        <f>SUM(G12:G15)</f>
        <v>838.25</v>
      </c>
      <c r="H16" s="21">
        <f>SUM(H12:H15)</f>
        <v>56.489999999999995</v>
      </c>
      <c r="I16" s="47"/>
      <c r="J16" s="46"/>
      <c r="K16" s="6"/>
    </row>
    <row r="17" spans="1:11" ht="18" customHeight="1" x14ac:dyDescent="0.25">
      <c r="A17" s="46"/>
      <c r="B17" s="233" t="s">
        <v>8</v>
      </c>
      <c r="C17" s="234"/>
      <c r="D17" s="234"/>
      <c r="E17" s="235"/>
      <c r="F17" s="25"/>
      <c r="G17" s="25"/>
      <c r="H17" s="26"/>
      <c r="I17" s="46"/>
      <c r="J17" s="46"/>
      <c r="K17" s="6"/>
    </row>
    <row r="18" spans="1:11" ht="18" customHeight="1" x14ac:dyDescent="0.25">
      <c r="A18" s="46"/>
      <c r="B18" s="220" t="s">
        <v>22</v>
      </c>
      <c r="C18" s="236"/>
      <c r="D18" s="236"/>
      <c r="E18" s="237"/>
      <c r="F18" s="25">
        <v>300</v>
      </c>
      <c r="G18" s="25">
        <v>104</v>
      </c>
      <c r="H18" s="66">
        <v>27</v>
      </c>
      <c r="I18" s="48"/>
      <c r="J18" s="46"/>
      <c r="K18" s="6"/>
    </row>
    <row r="19" spans="1:11" ht="18" customHeight="1" x14ac:dyDescent="0.25">
      <c r="A19" s="46"/>
      <c r="B19" s="233"/>
      <c r="C19" s="234"/>
      <c r="D19" s="234"/>
      <c r="E19" s="235"/>
      <c r="F19" s="20"/>
      <c r="G19" s="20">
        <v>104</v>
      </c>
      <c r="H19" s="21">
        <f>SUM(H18)</f>
        <v>27</v>
      </c>
      <c r="I19" s="47"/>
      <c r="J19" s="46"/>
      <c r="K19" s="6"/>
    </row>
    <row r="20" spans="1:11" ht="18" customHeight="1" x14ac:dyDescent="0.25">
      <c r="A20" s="46"/>
      <c r="B20" s="233" t="s">
        <v>9</v>
      </c>
      <c r="C20" s="234"/>
      <c r="D20" s="234"/>
      <c r="E20" s="235"/>
      <c r="F20" s="25"/>
      <c r="G20" s="25"/>
      <c r="H20" s="26"/>
      <c r="I20" s="46"/>
      <c r="J20" s="46"/>
      <c r="K20" s="6"/>
    </row>
    <row r="21" spans="1:11" ht="18" customHeight="1" x14ac:dyDescent="0.25">
      <c r="A21" s="46"/>
      <c r="B21" s="185" t="s">
        <v>91</v>
      </c>
      <c r="C21" s="226"/>
      <c r="D21" s="226"/>
      <c r="E21" s="227"/>
      <c r="F21" s="25">
        <v>300</v>
      </c>
      <c r="G21" s="25">
        <v>163.80000000000001</v>
      </c>
      <c r="H21" s="26">
        <v>12.06</v>
      </c>
      <c r="I21" s="48"/>
      <c r="J21" s="46"/>
      <c r="K21" s="6"/>
    </row>
    <row r="22" spans="1:11" ht="18" customHeight="1" x14ac:dyDescent="0.25">
      <c r="A22" s="46"/>
      <c r="B22" s="185" t="s">
        <v>71</v>
      </c>
      <c r="C22" s="226"/>
      <c r="D22" s="226"/>
      <c r="E22" s="227"/>
      <c r="F22" s="25">
        <v>120</v>
      </c>
      <c r="G22" s="25">
        <v>192.72</v>
      </c>
      <c r="H22" s="26">
        <v>52.05</v>
      </c>
      <c r="I22" s="48"/>
      <c r="J22" s="46"/>
      <c r="K22" s="6"/>
    </row>
    <row r="23" spans="1:11" ht="18" customHeight="1" x14ac:dyDescent="0.25">
      <c r="A23" s="46"/>
      <c r="B23" s="185" t="s">
        <v>83</v>
      </c>
      <c r="C23" s="226"/>
      <c r="D23" s="226"/>
      <c r="E23" s="227"/>
      <c r="F23" s="25">
        <v>200</v>
      </c>
      <c r="G23" s="25">
        <v>262.60000000000002</v>
      </c>
      <c r="H23" s="26">
        <v>19.78</v>
      </c>
      <c r="I23" s="48"/>
      <c r="J23" s="46"/>
      <c r="K23" s="6"/>
    </row>
    <row r="24" spans="1:11" ht="18" customHeight="1" x14ac:dyDescent="0.25">
      <c r="A24" s="46"/>
      <c r="B24" s="220" t="s">
        <v>32</v>
      </c>
      <c r="C24" s="221"/>
      <c r="D24" s="221"/>
      <c r="E24" s="222"/>
      <c r="F24" s="25">
        <v>200</v>
      </c>
      <c r="G24" s="25">
        <v>101.6</v>
      </c>
      <c r="H24" s="26">
        <v>10.4</v>
      </c>
      <c r="I24" s="48"/>
      <c r="J24" s="46"/>
      <c r="K24" s="6"/>
    </row>
    <row r="25" spans="1:11" ht="18" customHeight="1" x14ac:dyDescent="0.25">
      <c r="A25" s="46"/>
      <c r="B25" s="185" t="s">
        <v>7</v>
      </c>
      <c r="C25" s="226"/>
      <c r="D25" s="226"/>
      <c r="E25" s="227"/>
      <c r="F25" s="25">
        <v>80</v>
      </c>
      <c r="G25" s="25">
        <v>193.6</v>
      </c>
      <c r="H25" s="26">
        <v>2.86</v>
      </c>
      <c r="I25" s="48"/>
      <c r="J25" s="46"/>
      <c r="K25" s="6"/>
    </row>
    <row r="26" spans="1:11" ht="18" customHeight="1" x14ac:dyDescent="0.25">
      <c r="A26" s="46"/>
      <c r="B26" s="185" t="s">
        <v>55</v>
      </c>
      <c r="C26" s="226"/>
      <c r="D26" s="226"/>
      <c r="E26" s="227"/>
      <c r="F26" s="25">
        <v>80</v>
      </c>
      <c r="G26" s="25">
        <v>191.2</v>
      </c>
      <c r="H26" s="26">
        <v>3.2</v>
      </c>
      <c r="I26" s="48"/>
      <c r="J26" s="46"/>
      <c r="K26" s="6"/>
    </row>
    <row r="27" spans="1:11" ht="18" customHeight="1" x14ac:dyDescent="0.25">
      <c r="A27" s="46"/>
      <c r="B27" s="223"/>
      <c r="C27" s="224"/>
      <c r="D27" s="224"/>
      <c r="E27" s="225"/>
      <c r="F27" s="25"/>
      <c r="G27" s="20">
        <f>SUM(G21:G26)</f>
        <v>1105.52</v>
      </c>
      <c r="H27" s="21">
        <f>SUM(H21:H26)</f>
        <v>100.35000000000001</v>
      </c>
      <c r="I27" s="48"/>
      <c r="J27" s="46"/>
      <c r="K27" s="6"/>
    </row>
    <row r="28" spans="1:11" ht="18" customHeight="1" x14ac:dyDescent="0.25">
      <c r="A28" s="46"/>
      <c r="B28" s="233" t="s">
        <v>10</v>
      </c>
      <c r="C28" s="234"/>
      <c r="D28" s="234"/>
      <c r="E28" s="235"/>
      <c r="F28" s="25"/>
      <c r="G28" s="25"/>
      <c r="H28" s="26"/>
      <c r="I28" s="48"/>
      <c r="J28" s="46"/>
      <c r="K28" s="6"/>
    </row>
    <row r="29" spans="1:11" ht="18" customHeight="1" x14ac:dyDescent="0.25">
      <c r="A29" s="46"/>
      <c r="B29" s="220" t="s">
        <v>75</v>
      </c>
      <c r="C29" s="221"/>
      <c r="D29" s="221"/>
      <c r="E29" s="222"/>
      <c r="F29" s="22">
        <v>200</v>
      </c>
      <c r="G29" s="22">
        <v>87.6</v>
      </c>
      <c r="H29" s="23">
        <v>4.38</v>
      </c>
      <c r="I29" s="48"/>
      <c r="J29" s="46"/>
      <c r="K29" s="6"/>
    </row>
    <row r="30" spans="1:11" ht="18" customHeight="1" x14ac:dyDescent="0.25">
      <c r="A30" s="46"/>
      <c r="B30" s="220" t="s">
        <v>48</v>
      </c>
      <c r="C30" s="221"/>
      <c r="D30" s="221"/>
      <c r="E30" s="222"/>
      <c r="F30" s="22" t="s">
        <v>49</v>
      </c>
      <c r="G30" s="22">
        <v>207</v>
      </c>
      <c r="H30" s="23">
        <v>5.21</v>
      </c>
      <c r="I30" s="48"/>
      <c r="J30" s="46"/>
      <c r="K30" s="6"/>
    </row>
    <row r="31" spans="1:11" ht="18" customHeight="1" x14ac:dyDescent="0.25">
      <c r="A31" s="46"/>
      <c r="B31" s="220"/>
      <c r="C31" s="221"/>
      <c r="D31" s="221"/>
      <c r="E31" s="222"/>
      <c r="F31" s="25"/>
      <c r="G31" s="20">
        <f>SUM(G29:G30)</f>
        <v>294.60000000000002</v>
      </c>
      <c r="H31" s="21">
        <f>SUM(H29:H30)</f>
        <v>9.59</v>
      </c>
      <c r="I31" s="46"/>
      <c r="J31" s="46"/>
      <c r="K31" s="6"/>
    </row>
    <row r="32" spans="1:11" ht="18" customHeight="1" x14ac:dyDescent="0.25">
      <c r="A32" s="46"/>
      <c r="B32" s="233" t="s">
        <v>11</v>
      </c>
      <c r="C32" s="183"/>
      <c r="D32" s="183"/>
      <c r="E32" s="184"/>
      <c r="F32" s="25"/>
      <c r="G32" s="25"/>
      <c r="H32" s="26"/>
      <c r="I32" s="48"/>
      <c r="J32" s="46"/>
      <c r="K32" s="6"/>
    </row>
    <row r="33" spans="1:11" ht="18" customHeight="1" x14ac:dyDescent="0.25">
      <c r="A33" s="46"/>
      <c r="B33" s="220" t="s">
        <v>93</v>
      </c>
      <c r="C33" s="221"/>
      <c r="D33" s="221"/>
      <c r="E33" s="222"/>
      <c r="F33" s="25" t="s">
        <v>119</v>
      </c>
      <c r="G33" s="25">
        <v>229.08</v>
      </c>
      <c r="H33" s="26">
        <v>35.299999999999997</v>
      </c>
      <c r="I33" s="48"/>
      <c r="J33" s="46"/>
      <c r="K33" s="6"/>
    </row>
    <row r="34" spans="1:11" ht="18" customHeight="1" x14ac:dyDescent="0.25">
      <c r="A34" s="46"/>
      <c r="B34" s="220" t="s">
        <v>139</v>
      </c>
      <c r="C34" s="221"/>
      <c r="D34" s="221"/>
      <c r="E34" s="222"/>
      <c r="F34" s="25">
        <v>180</v>
      </c>
      <c r="G34" s="25">
        <v>257.10000000000002</v>
      </c>
      <c r="H34" s="26">
        <v>14.87</v>
      </c>
      <c r="I34" s="48"/>
      <c r="J34" s="46"/>
      <c r="K34" s="6"/>
    </row>
    <row r="35" spans="1:11" ht="18" customHeight="1" x14ac:dyDescent="0.25">
      <c r="A35" s="46"/>
      <c r="B35" s="230" t="s">
        <v>156</v>
      </c>
      <c r="C35" s="231"/>
      <c r="D35" s="231"/>
      <c r="E35" s="232"/>
      <c r="F35" s="25">
        <v>40</v>
      </c>
      <c r="G35" s="25">
        <v>24.38</v>
      </c>
      <c r="H35" s="26">
        <v>14.87</v>
      </c>
      <c r="I35" s="48"/>
      <c r="J35" s="46"/>
      <c r="K35" s="6"/>
    </row>
    <row r="36" spans="1:11" ht="18" customHeight="1" x14ac:dyDescent="0.25">
      <c r="A36" s="46"/>
      <c r="B36" s="230" t="s">
        <v>163</v>
      </c>
      <c r="C36" s="231"/>
      <c r="D36" s="231"/>
      <c r="E36" s="232"/>
      <c r="F36" s="25" t="s">
        <v>53</v>
      </c>
      <c r="G36" s="25">
        <v>65</v>
      </c>
      <c r="H36" s="26">
        <v>3.29</v>
      </c>
      <c r="I36" s="46"/>
      <c r="J36" s="46"/>
      <c r="K36" s="6"/>
    </row>
    <row r="37" spans="1:11" ht="18" customHeight="1" x14ac:dyDescent="0.25">
      <c r="A37" s="46"/>
      <c r="B37" s="220" t="s">
        <v>7</v>
      </c>
      <c r="C37" s="221"/>
      <c r="D37" s="221"/>
      <c r="E37" s="222"/>
      <c r="F37" s="25">
        <v>80</v>
      </c>
      <c r="G37" s="25">
        <v>193.6</v>
      </c>
      <c r="H37" s="26">
        <v>2.86</v>
      </c>
      <c r="I37" s="49"/>
      <c r="J37" s="46"/>
      <c r="K37" s="6"/>
    </row>
    <row r="38" spans="1:11" ht="18" customHeight="1" x14ac:dyDescent="0.25">
      <c r="A38" s="46"/>
      <c r="B38" s="220" t="s">
        <v>55</v>
      </c>
      <c r="C38" s="221"/>
      <c r="D38" s="221"/>
      <c r="E38" s="222"/>
      <c r="F38" s="25">
        <v>70</v>
      </c>
      <c r="G38" s="25">
        <v>167.3</v>
      </c>
      <c r="H38" s="66">
        <v>2.8</v>
      </c>
      <c r="I38" s="49"/>
      <c r="J38" s="46"/>
      <c r="K38" s="6"/>
    </row>
    <row r="39" spans="1:11" ht="18" customHeight="1" x14ac:dyDescent="0.25">
      <c r="A39" s="46"/>
      <c r="B39" s="245"/>
      <c r="C39" s="246"/>
      <c r="D39" s="246"/>
      <c r="E39" s="247"/>
      <c r="F39" s="25"/>
      <c r="G39" s="20">
        <f>SUM(G33:G38)</f>
        <v>936.46</v>
      </c>
      <c r="H39" s="50">
        <f>SUM(H33:H38)</f>
        <v>73.989999999999995</v>
      </c>
      <c r="I39" s="32"/>
      <c r="J39" s="46"/>
      <c r="K39" s="6"/>
    </row>
    <row r="40" spans="1:11" ht="18" customHeight="1" x14ac:dyDescent="0.25">
      <c r="A40" s="46"/>
      <c r="B40" s="220"/>
      <c r="C40" s="221"/>
      <c r="D40" s="221"/>
      <c r="E40" s="222"/>
      <c r="F40" s="25"/>
      <c r="G40" s="20"/>
      <c r="H40" s="50"/>
      <c r="I40" s="32"/>
      <c r="J40" s="46"/>
      <c r="K40" s="6"/>
    </row>
    <row r="41" spans="1:11" ht="18" customHeight="1" x14ac:dyDescent="0.25">
      <c r="A41" s="46"/>
      <c r="B41" s="151" t="s">
        <v>124</v>
      </c>
      <c r="C41" s="152"/>
      <c r="D41" s="152"/>
      <c r="E41" s="153"/>
      <c r="F41" s="25"/>
      <c r="G41" s="20"/>
      <c r="H41" s="50"/>
      <c r="I41" s="32"/>
      <c r="J41" s="46"/>
      <c r="K41" s="6"/>
    </row>
    <row r="42" spans="1:11" ht="18" customHeight="1" x14ac:dyDescent="0.25">
      <c r="A42" s="46"/>
      <c r="B42" s="185" t="s">
        <v>125</v>
      </c>
      <c r="C42" s="226"/>
      <c r="D42" s="226"/>
      <c r="E42" s="227"/>
      <c r="F42" s="25">
        <v>200</v>
      </c>
      <c r="G42" s="22">
        <v>100</v>
      </c>
      <c r="H42" s="121">
        <v>19.170000000000002</v>
      </c>
      <c r="I42" s="32"/>
      <c r="J42" s="46"/>
      <c r="K42" s="6"/>
    </row>
    <row r="43" spans="1:11" ht="18" customHeight="1" x14ac:dyDescent="0.25">
      <c r="A43" s="46"/>
      <c r="B43" s="220" t="s">
        <v>52</v>
      </c>
      <c r="C43" s="228"/>
      <c r="D43" s="228"/>
      <c r="E43" s="229"/>
      <c r="F43" s="25">
        <v>45</v>
      </c>
      <c r="G43" s="22">
        <v>147.6</v>
      </c>
      <c r="H43" s="121">
        <v>12.38</v>
      </c>
      <c r="I43" s="32"/>
      <c r="J43" s="46"/>
      <c r="K43" s="6"/>
    </row>
    <row r="44" spans="1:11" ht="18" customHeight="1" x14ac:dyDescent="0.25">
      <c r="A44" s="46"/>
      <c r="B44" s="220"/>
      <c r="C44" s="221"/>
      <c r="D44" s="221"/>
      <c r="E44" s="222"/>
      <c r="F44" s="25"/>
      <c r="G44" s="68">
        <f>SUM(G42:G43)</f>
        <v>247.6</v>
      </c>
      <c r="H44" s="71">
        <f>SUM(H42:H43)</f>
        <v>31.550000000000004</v>
      </c>
      <c r="I44" s="32"/>
      <c r="J44" s="46"/>
      <c r="K44" s="6"/>
    </row>
    <row r="45" spans="1:11" ht="18" customHeight="1" x14ac:dyDescent="0.25">
      <c r="A45" s="46"/>
      <c r="B45" s="220"/>
      <c r="C45" s="221"/>
      <c r="D45" s="221"/>
      <c r="E45" s="222"/>
      <c r="F45" s="25"/>
      <c r="G45" s="25"/>
      <c r="H45" s="26"/>
      <c r="I45" s="32"/>
      <c r="J45" s="46"/>
      <c r="K45" s="6"/>
    </row>
    <row r="46" spans="1:11" ht="18" customHeight="1" x14ac:dyDescent="0.25">
      <c r="A46" s="46"/>
      <c r="B46" s="241" t="s">
        <v>14</v>
      </c>
      <c r="C46" s="242"/>
      <c r="D46" s="242"/>
      <c r="E46" s="243"/>
      <c r="F46" s="20"/>
      <c r="G46" s="20">
        <f>G16+G19+G27+G31+G39+G44</f>
        <v>3526.43</v>
      </c>
      <c r="H46" s="21">
        <f>H16+H19+H27+H31+H39+H44</f>
        <v>298.97000000000003</v>
      </c>
      <c r="I46" s="46"/>
      <c r="J46" s="46"/>
      <c r="K46" s="6"/>
    </row>
    <row r="47" spans="1:11" ht="18" customHeight="1" x14ac:dyDescent="0.25">
      <c r="A47" s="46"/>
      <c r="B47" s="46"/>
      <c r="C47" s="46"/>
      <c r="D47" s="46"/>
      <c r="E47" s="46"/>
      <c r="F47" s="14"/>
      <c r="G47" s="14"/>
      <c r="H47" s="15"/>
      <c r="I47" s="46"/>
      <c r="J47" s="46"/>
      <c r="K47" s="6"/>
    </row>
    <row r="48" spans="1:11" ht="18" customHeight="1" x14ac:dyDescent="0.25">
      <c r="A48" s="46"/>
      <c r="B48" s="51"/>
      <c r="C48" s="51"/>
      <c r="D48" s="51"/>
      <c r="E48" s="51"/>
      <c r="F48" s="14"/>
      <c r="G48" s="14"/>
      <c r="H48" s="15"/>
      <c r="I48" s="46"/>
      <c r="J48" s="46"/>
      <c r="K48" s="6"/>
    </row>
    <row r="49" spans="1:11" ht="18" customHeight="1" x14ac:dyDescent="0.25">
      <c r="A49" s="46"/>
      <c r="B49" s="244" t="s">
        <v>110</v>
      </c>
      <c r="C49" s="244"/>
      <c r="D49" s="244"/>
      <c r="E49" s="244"/>
      <c r="F49" s="244"/>
      <c r="G49" s="244"/>
      <c r="H49" s="244"/>
      <c r="I49" s="244"/>
      <c r="J49" s="46"/>
      <c r="K49" s="6"/>
    </row>
    <row r="50" spans="1:11" ht="18" customHeight="1" x14ac:dyDescent="0.25">
      <c r="A50" s="46"/>
      <c r="B50" s="46"/>
      <c r="C50" s="46"/>
      <c r="D50" s="46"/>
      <c r="E50" s="46"/>
      <c r="F50" s="14"/>
      <c r="G50" s="14"/>
      <c r="H50" s="15"/>
      <c r="I50" s="46"/>
      <c r="J50" s="46"/>
      <c r="K50" s="6"/>
    </row>
    <row r="51" spans="1:11" ht="18" customHeight="1" x14ac:dyDescent="0.25">
      <c r="A51" s="46"/>
      <c r="B51" s="244" t="s">
        <v>111</v>
      </c>
      <c r="C51" s="244"/>
      <c r="D51" s="244"/>
      <c r="E51" s="244"/>
      <c r="F51" s="244"/>
      <c r="G51" s="244"/>
      <c r="H51" s="244"/>
      <c r="I51" s="244"/>
      <c r="J51" s="46"/>
      <c r="K51" s="6"/>
    </row>
    <row r="52" spans="1:11" ht="18.75" x14ac:dyDescent="0.25">
      <c r="A52" s="6"/>
      <c r="B52" s="6"/>
      <c r="C52" s="6"/>
      <c r="D52" s="6"/>
      <c r="E52" s="6"/>
      <c r="F52" s="4"/>
      <c r="G52" s="4"/>
      <c r="H52" s="5"/>
      <c r="I52" s="6"/>
      <c r="J52" s="6"/>
      <c r="K52" s="6"/>
    </row>
    <row r="53" spans="1:11" ht="18.75" x14ac:dyDescent="0.25">
      <c r="A53" s="6"/>
      <c r="B53" s="6"/>
      <c r="C53" s="6"/>
      <c r="D53" s="6"/>
      <c r="E53" s="6"/>
      <c r="F53" s="4"/>
      <c r="G53" s="4"/>
      <c r="H53" s="5"/>
      <c r="I53" s="6"/>
      <c r="J53" s="6"/>
      <c r="K53" s="6"/>
    </row>
    <row r="54" spans="1:11" ht="18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</sheetData>
  <mergeCells count="42">
    <mergeCell ref="B46:E46"/>
    <mergeCell ref="B49:I49"/>
    <mergeCell ref="B51:I51"/>
    <mergeCell ref="B30:E30"/>
    <mergeCell ref="B31:E31"/>
    <mergeCell ref="B32:E32"/>
    <mergeCell ref="B33:E33"/>
    <mergeCell ref="B36:E36"/>
    <mergeCell ref="B45:E45"/>
    <mergeCell ref="B44:E44"/>
    <mergeCell ref="B39:E39"/>
    <mergeCell ref="B37:E37"/>
    <mergeCell ref="B34:E34"/>
    <mergeCell ref="B40:E40"/>
    <mergeCell ref="B42:E42"/>
    <mergeCell ref="B41:E41"/>
    <mergeCell ref="B12:E12"/>
    <mergeCell ref="B13:E13"/>
    <mergeCell ref="B14:E14"/>
    <mergeCell ref="B16:E16"/>
    <mergeCell ref="B15:E15"/>
    <mergeCell ref="E5:G5"/>
    <mergeCell ref="B7:H7"/>
    <mergeCell ref="B10:E10"/>
    <mergeCell ref="B11:E11"/>
    <mergeCell ref="F11:H11"/>
    <mergeCell ref="B17:E17"/>
    <mergeCell ref="B29:E29"/>
    <mergeCell ref="B18:E18"/>
    <mergeCell ref="B19:E19"/>
    <mergeCell ref="B20:E20"/>
    <mergeCell ref="B21:E21"/>
    <mergeCell ref="B22:E22"/>
    <mergeCell ref="B24:E24"/>
    <mergeCell ref="B28:E28"/>
    <mergeCell ref="B23:E23"/>
    <mergeCell ref="B26:E26"/>
    <mergeCell ref="B38:E38"/>
    <mergeCell ref="B27:E27"/>
    <mergeCell ref="B25:E25"/>
    <mergeCell ref="B43:E43"/>
    <mergeCell ref="B35:E35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52"/>
  <sheetViews>
    <sheetView view="pageBreakPreview" zoomScale="60" workbookViewId="0">
      <selection activeCell="P41" sqref="P41"/>
    </sheetView>
  </sheetViews>
  <sheetFormatPr defaultRowHeight="15" x14ac:dyDescent="0.25"/>
  <cols>
    <col min="1" max="4" width="10.7109375" customWidth="1"/>
    <col min="5" max="5" width="28" customWidth="1"/>
    <col min="6" max="6" width="13.5703125" customWidth="1"/>
    <col min="7" max="8" width="13.85546875" customWidth="1"/>
    <col min="9" max="9" width="12.85546875" customWidth="1"/>
  </cols>
  <sheetData>
    <row r="1" spans="1:9" ht="18" customHeight="1" x14ac:dyDescent="0.25">
      <c r="A1" s="7"/>
      <c r="B1" s="11" t="s">
        <v>0</v>
      </c>
      <c r="C1" s="11"/>
      <c r="D1" s="11"/>
      <c r="E1" s="11"/>
      <c r="F1" s="9"/>
      <c r="G1" s="9"/>
      <c r="H1" s="10"/>
      <c r="I1" s="7"/>
    </row>
    <row r="2" spans="1:9" ht="18" customHeight="1" x14ac:dyDescent="0.25">
      <c r="A2" s="12"/>
      <c r="B2" s="19" t="s">
        <v>1</v>
      </c>
      <c r="C2" s="12"/>
      <c r="D2" s="12"/>
      <c r="E2" s="12"/>
      <c r="F2" s="14"/>
      <c r="G2" s="14"/>
      <c r="H2" s="15"/>
      <c r="I2" s="7"/>
    </row>
    <row r="3" spans="1:9" ht="18" customHeight="1" x14ac:dyDescent="0.25">
      <c r="A3" s="12"/>
      <c r="B3" s="59" t="s">
        <v>24</v>
      </c>
      <c r="C3" s="12"/>
      <c r="D3" s="12" t="s">
        <v>0</v>
      </c>
      <c r="E3" s="250" t="s">
        <v>45</v>
      </c>
      <c r="F3" s="250"/>
      <c r="G3" s="250"/>
      <c r="H3" s="15"/>
      <c r="I3" s="7"/>
    </row>
    <row r="4" spans="1:9" ht="18" customHeight="1" x14ac:dyDescent="0.25">
      <c r="A4" s="7"/>
      <c r="B4" s="7"/>
      <c r="C4" s="7"/>
      <c r="D4" s="7"/>
      <c r="E4" s="7"/>
      <c r="F4" s="9"/>
      <c r="G4" s="9"/>
      <c r="H4" s="10"/>
      <c r="I4" s="7"/>
    </row>
    <row r="5" spans="1:9" ht="18" customHeight="1" x14ac:dyDescent="0.3">
      <c r="A5" s="7"/>
      <c r="B5" s="164" t="s">
        <v>178</v>
      </c>
      <c r="C5" s="164"/>
      <c r="D5" s="164"/>
      <c r="E5" s="164"/>
      <c r="F5" s="164"/>
      <c r="G5" s="164"/>
      <c r="H5" s="164"/>
      <c r="I5" s="7"/>
    </row>
    <row r="6" spans="1:9" ht="18" customHeight="1" x14ac:dyDescent="0.25">
      <c r="A6" s="7"/>
      <c r="B6" s="7"/>
      <c r="C6" s="7"/>
      <c r="D6" s="7"/>
      <c r="E6" s="7"/>
      <c r="F6" s="9"/>
      <c r="G6" s="9"/>
      <c r="H6" s="10"/>
      <c r="I6" s="7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45" t="s">
        <v>3</v>
      </c>
      <c r="C8" s="156"/>
      <c r="D8" s="156"/>
      <c r="E8" s="157"/>
      <c r="F8" s="20" t="s">
        <v>4</v>
      </c>
      <c r="G8" s="20" t="s">
        <v>5</v>
      </c>
      <c r="H8" s="21" t="s">
        <v>6</v>
      </c>
      <c r="I8" s="12"/>
    </row>
    <row r="9" spans="1:9" ht="18" customHeight="1" x14ac:dyDescent="0.25">
      <c r="A9" s="12"/>
      <c r="B9" s="233" t="s">
        <v>20</v>
      </c>
      <c r="C9" s="234"/>
      <c r="D9" s="234"/>
      <c r="E9" s="235"/>
      <c r="F9" s="168"/>
      <c r="G9" s="169"/>
      <c r="H9" s="170"/>
      <c r="I9" s="12"/>
    </row>
    <row r="10" spans="1:9" ht="18" customHeight="1" x14ac:dyDescent="0.25">
      <c r="A10" s="12"/>
      <c r="B10" s="175" t="s">
        <v>171</v>
      </c>
      <c r="C10" s="176"/>
      <c r="D10" s="176"/>
      <c r="E10" s="177"/>
      <c r="F10" s="22" t="s">
        <v>68</v>
      </c>
      <c r="G10" s="22">
        <v>380</v>
      </c>
      <c r="H10" s="23">
        <v>28.44</v>
      </c>
      <c r="I10" s="12"/>
    </row>
    <row r="11" spans="1:9" ht="18" customHeight="1" x14ac:dyDescent="0.25">
      <c r="A11" s="12"/>
      <c r="B11" s="175" t="s">
        <v>128</v>
      </c>
      <c r="C11" s="248"/>
      <c r="D11" s="248"/>
      <c r="E11" s="249"/>
      <c r="F11" s="22">
        <v>100</v>
      </c>
      <c r="G11" s="22">
        <v>83</v>
      </c>
      <c r="H11" s="23">
        <v>15.5</v>
      </c>
      <c r="I11" s="12"/>
    </row>
    <row r="12" spans="1:9" ht="18" customHeight="1" x14ac:dyDescent="0.25">
      <c r="A12" s="12"/>
      <c r="B12" s="172" t="s">
        <v>78</v>
      </c>
      <c r="C12" s="173"/>
      <c r="D12" s="173"/>
      <c r="E12" s="174"/>
      <c r="F12" s="22">
        <v>200</v>
      </c>
      <c r="G12" s="22">
        <v>151.80000000000001</v>
      </c>
      <c r="H12" s="23">
        <v>20.52</v>
      </c>
      <c r="I12" s="12"/>
    </row>
    <row r="13" spans="1:9" ht="18" customHeight="1" x14ac:dyDescent="0.25">
      <c r="A13" s="12"/>
      <c r="B13" s="171" t="s">
        <v>27</v>
      </c>
      <c r="C13" s="158"/>
      <c r="D13" s="158"/>
      <c r="E13" s="159"/>
      <c r="F13" s="22">
        <v>50</v>
      </c>
      <c r="G13" s="22">
        <v>145.19999999999999</v>
      </c>
      <c r="H13" s="23">
        <v>1.79</v>
      </c>
      <c r="I13" s="12"/>
    </row>
    <row r="14" spans="1:9" ht="18" customHeight="1" x14ac:dyDescent="0.25">
      <c r="A14" s="12"/>
      <c r="B14" s="171" t="s">
        <v>21</v>
      </c>
      <c r="C14" s="158"/>
      <c r="D14" s="158"/>
      <c r="E14" s="159"/>
      <c r="F14" s="22">
        <v>10</v>
      </c>
      <c r="G14" s="22">
        <v>75</v>
      </c>
      <c r="H14" s="23">
        <v>7.9</v>
      </c>
      <c r="I14" s="12"/>
    </row>
    <row r="15" spans="1:9" ht="18" customHeight="1" x14ac:dyDescent="0.25">
      <c r="A15" s="12"/>
      <c r="B15" s="139"/>
      <c r="C15" s="140"/>
      <c r="D15" s="140"/>
      <c r="E15" s="141"/>
      <c r="F15" s="20"/>
      <c r="G15" s="20">
        <f>SUM(G10:G14)</f>
        <v>835</v>
      </c>
      <c r="H15" s="21">
        <f>SUM(H10:H14)</f>
        <v>74.150000000000006</v>
      </c>
      <c r="I15" s="43"/>
    </row>
    <row r="16" spans="1:9" ht="18" customHeight="1" x14ac:dyDescent="0.25">
      <c r="A16" s="12"/>
      <c r="B16" s="145" t="s">
        <v>8</v>
      </c>
      <c r="C16" s="156"/>
      <c r="D16" s="156"/>
      <c r="E16" s="157"/>
      <c r="F16" s="25"/>
      <c r="G16" s="25"/>
      <c r="H16" s="26"/>
      <c r="I16" s="12"/>
    </row>
    <row r="17" spans="1:9" ht="18" customHeight="1" x14ac:dyDescent="0.25">
      <c r="A17" s="12"/>
      <c r="B17" s="142" t="s">
        <v>22</v>
      </c>
      <c r="C17" s="158"/>
      <c r="D17" s="158"/>
      <c r="E17" s="159"/>
      <c r="F17" s="25">
        <v>293</v>
      </c>
      <c r="G17" s="25">
        <v>104</v>
      </c>
      <c r="H17" s="94">
        <v>26.37</v>
      </c>
      <c r="I17" s="27"/>
    </row>
    <row r="18" spans="1:9" ht="18" customHeight="1" x14ac:dyDescent="0.25">
      <c r="A18" s="12"/>
      <c r="B18" s="145"/>
      <c r="C18" s="156"/>
      <c r="D18" s="156"/>
      <c r="E18" s="157"/>
      <c r="F18" s="20"/>
      <c r="G18" s="20">
        <f>SUM(G17:G17)</f>
        <v>104</v>
      </c>
      <c r="H18" s="21">
        <f>SUM(H17)</f>
        <v>26.37</v>
      </c>
      <c r="I18" s="43"/>
    </row>
    <row r="19" spans="1:9" ht="18" customHeight="1" x14ac:dyDescent="0.25">
      <c r="A19" s="12"/>
      <c r="B19" s="145" t="s">
        <v>9</v>
      </c>
      <c r="C19" s="156"/>
      <c r="D19" s="156"/>
      <c r="E19" s="157"/>
      <c r="F19" s="25"/>
      <c r="G19" s="25"/>
      <c r="H19" s="26"/>
      <c r="I19" s="12"/>
    </row>
    <row r="20" spans="1:9" ht="18" customHeight="1" x14ac:dyDescent="0.25">
      <c r="A20" s="12"/>
      <c r="B20" s="142" t="s">
        <v>46</v>
      </c>
      <c r="C20" s="143"/>
      <c r="D20" s="143"/>
      <c r="E20" s="144"/>
      <c r="F20" s="25">
        <v>300</v>
      </c>
      <c r="G20" s="25">
        <v>134.69999999999999</v>
      </c>
      <c r="H20" s="26">
        <v>9.06</v>
      </c>
      <c r="I20" s="27"/>
    </row>
    <row r="21" spans="1:9" ht="18" customHeight="1" x14ac:dyDescent="0.25">
      <c r="A21" s="12"/>
      <c r="B21" s="142" t="s">
        <v>56</v>
      </c>
      <c r="C21" s="143"/>
      <c r="D21" s="143"/>
      <c r="E21" s="144"/>
      <c r="F21" s="25">
        <v>120</v>
      </c>
      <c r="G21" s="25">
        <v>351.2</v>
      </c>
      <c r="H21" s="26">
        <v>87.65</v>
      </c>
      <c r="I21" s="27"/>
    </row>
    <row r="22" spans="1:9" ht="18" customHeight="1" x14ac:dyDescent="0.25">
      <c r="A22" s="12"/>
      <c r="B22" s="142" t="s">
        <v>130</v>
      </c>
      <c r="C22" s="143"/>
      <c r="D22" s="143"/>
      <c r="E22" s="144"/>
      <c r="F22" s="25">
        <v>150</v>
      </c>
      <c r="G22" s="25">
        <v>318.52</v>
      </c>
      <c r="H22" s="26">
        <v>13.69</v>
      </c>
      <c r="I22" s="27"/>
    </row>
    <row r="23" spans="1:9" ht="18" customHeight="1" x14ac:dyDescent="0.25">
      <c r="A23" s="12"/>
      <c r="B23" s="142" t="s">
        <v>135</v>
      </c>
      <c r="C23" s="143"/>
      <c r="D23" s="143"/>
      <c r="E23" s="144"/>
      <c r="F23" s="25">
        <v>40</v>
      </c>
      <c r="G23" s="25">
        <v>29.7</v>
      </c>
      <c r="H23" s="26">
        <v>10.82</v>
      </c>
      <c r="I23" s="27"/>
    </row>
    <row r="24" spans="1:9" ht="18" customHeight="1" x14ac:dyDescent="0.25">
      <c r="A24" s="12"/>
      <c r="B24" s="185" t="s">
        <v>32</v>
      </c>
      <c r="C24" s="226"/>
      <c r="D24" s="226"/>
      <c r="E24" s="227"/>
      <c r="F24" s="25">
        <v>200</v>
      </c>
      <c r="G24" s="25">
        <v>101.6</v>
      </c>
      <c r="H24" s="26">
        <v>10.4</v>
      </c>
      <c r="I24" s="27"/>
    </row>
    <row r="25" spans="1:9" ht="18" customHeight="1" x14ac:dyDescent="0.25">
      <c r="A25" s="12"/>
      <c r="B25" s="185" t="s">
        <v>27</v>
      </c>
      <c r="C25" s="226"/>
      <c r="D25" s="226"/>
      <c r="E25" s="227"/>
      <c r="F25" s="25">
        <v>80</v>
      </c>
      <c r="G25" s="25">
        <v>193.6</v>
      </c>
      <c r="H25" s="26">
        <v>2.86</v>
      </c>
      <c r="I25" s="27"/>
    </row>
    <row r="26" spans="1:9" ht="18" customHeight="1" x14ac:dyDescent="0.25">
      <c r="A26" s="12"/>
      <c r="B26" s="185" t="s">
        <v>55</v>
      </c>
      <c r="C26" s="188"/>
      <c r="D26" s="188"/>
      <c r="E26" s="189"/>
      <c r="F26" s="25">
        <v>80</v>
      </c>
      <c r="G26" s="25">
        <v>191.2</v>
      </c>
      <c r="H26" s="26">
        <v>3.2</v>
      </c>
      <c r="I26" s="27"/>
    </row>
    <row r="27" spans="1:9" ht="18" customHeight="1" x14ac:dyDescent="0.25">
      <c r="A27" s="12"/>
      <c r="B27" s="160"/>
      <c r="C27" s="161"/>
      <c r="D27" s="161"/>
      <c r="E27" s="162"/>
      <c r="F27" s="25"/>
      <c r="G27" s="20">
        <f>SUM(G20:G26)</f>
        <v>1320.52</v>
      </c>
      <c r="H27" s="21">
        <f>SUM(H20:H26)</f>
        <v>137.68</v>
      </c>
      <c r="I27" s="27"/>
    </row>
    <row r="28" spans="1:9" ht="18" customHeight="1" x14ac:dyDescent="0.25">
      <c r="A28" s="12"/>
      <c r="B28" s="145" t="s">
        <v>10</v>
      </c>
      <c r="C28" s="156"/>
      <c r="D28" s="156"/>
      <c r="E28" s="157"/>
      <c r="F28" s="25"/>
      <c r="G28" s="25"/>
      <c r="H28" s="26"/>
      <c r="I28" s="27"/>
    </row>
    <row r="29" spans="1:9" ht="18" customHeight="1" x14ac:dyDescent="0.25">
      <c r="A29" s="12"/>
      <c r="B29" s="142" t="s">
        <v>165</v>
      </c>
      <c r="C29" s="143"/>
      <c r="D29" s="143"/>
      <c r="E29" s="144"/>
      <c r="F29" s="22">
        <v>200</v>
      </c>
      <c r="G29" s="22">
        <v>116.6</v>
      </c>
      <c r="H29" s="23">
        <v>5.87</v>
      </c>
      <c r="I29" s="27"/>
    </row>
    <row r="30" spans="1:9" ht="18" customHeight="1" x14ac:dyDescent="0.25">
      <c r="A30" s="12"/>
      <c r="B30" s="142" t="s">
        <v>64</v>
      </c>
      <c r="C30" s="143"/>
      <c r="D30" s="143"/>
      <c r="E30" s="144"/>
      <c r="F30" s="22" t="s">
        <v>60</v>
      </c>
      <c r="G30" s="22">
        <v>448</v>
      </c>
      <c r="H30" s="23">
        <v>17.8</v>
      </c>
      <c r="I30" s="27"/>
    </row>
    <row r="31" spans="1:9" ht="18" customHeight="1" x14ac:dyDescent="0.25">
      <c r="A31" s="12"/>
      <c r="B31" s="142"/>
      <c r="C31" s="143"/>
      <c r="D31" s="143"/>
      <c r="E31" s="144"/>
      <c r="F31" s="25"/>
      <c r="G31" s="20">
        <f>SUM(G29:G30)</f>
        <v>564.6</v>
      </c>
      <c r="H31" s="21">
        <f>SUM(H29:H30)</f>
        <v>23.67</v>
      </c>
      <c r="I31" s="12"/>
    </row>
    <row r="32" spans="1:9" ht="18" customHeight="1" x14ac:dyDescent="0.25">
      <c r="A32" s="12"/>
      <c r="B32" s="145" t="s">
        <v>11</v>
      </c>
      <c r="C32" s="146"/>
      <c r="D32" s="146"/>
      <c r="E32" s="147"/>
      <c r="F32" s="25"/>
      <c r="G32" s="25"/>
      <c r="H32" s="26"/>
      <c r="I32" s="27"/>
    </row>
    <row r="33" spans="1:9" ht="18" customHeight="1" x14ac:dyDescent="0.25">
      <c r="A33" s="12"/>
      <c r="B33" s="142" t="s">
        <v>44</v>
      </c>
      <c r="C33" s="143"/>
      <c r="D33" s="143"/>
      <c r="E33" s="144"/>
      <c r="F33" s="25" t="s">
        <v>34</v>
      </c>
      <c r="G33" s="25">
        <v>198</v>
      </c>
      <c r="H33" s="26">
        <v>72.94</v>
      </c>
      <c r="I33" s="27"/>
    </row>
    <row r="34" spans="1:9" ht="18" customHeight="1" x14ac:dyDescent="0.25">
      <c r="A34" s="12"/>
      <c r="B34" s="142" t="s">
        <v>158</v>
      </c>
      <c r="C34" s="143"/>
      <c r="D34" s="143"/>
      <c r="E34" s="144"/>
      <c r="F34" s="25">
        <v>200</v>
      </c>
      <c r="G34" s="25">
        <v>176.8</v>
      </c>
      <c r="H34" s="26">
        <v>23.33</v>
      </c>
      <c r="I34" s="27"/>
    </row>
    <row r="35" spans="1:9" ht="18" customHeight="1" x14ac:dyDescent="0.25">
      <c r="A35" s="12"/>
      <c r="B35" s="251" t="s">
        <v>12</v>
      </c>
      <c r="C35" s="252"/>
      <c r="D35" s="252"/>
      <c r="E35" s="253"/>
      <c r="F35" s="25" t="s">
        <v>13</v>
      </c>
      <c r="G35" s="25">
        <v>60</v>
      </c>
      <c r="H35" s="26">
        <v>1.76</v>
      </c>
      <c r="I35" s="12"/>
    </row>
    <row r="36" spans="1:9" ht="18" customHeight="1" x14ac:dyDescent="0.25">
      <c r="A36" s="12"/>
      <c r="B36" s="251" t="s">
        <v>27</v>
      </c>
      <c r="C36" s="252"/>
      <c r="D36" s="252"/>
      <c r="E36" s="253"/>
      <c r="F36" s="25">
        <v>80</v>
      </c>
      <c r="G36" s="25">
        <v>193.6</v>
      </c>
      <c r="H36" s="66">
        <v>2.86</v>
      </c>
      <c r="I36" s="12"/>
    </row>
    <row r="37" spans="1:9" ht="18" customHeight="1" x14ac:dyDescent="0.25">
      <c r="A37" s="12"/>
      <c r="B37" s="251" t="s">
        <v>55</v>
      </c>
      <c r="C37" s="257"/>
      <c r="D37" s="257"/>
      <c r="E37" s="258"/>
      <c r="F37" s="25">
        <v>70</v>
      </c>
      <c r="G37" s="25">
        <v>167.3</v>
      </c>
      <c r="H37" s="66">
        <v>2.8</v>
      </c>
      <c r="I37" s="12"/>
    </row>
    <row r="38" spans="1:9" ht="18" customHeight="1" x14ac:dyDescent="0.25">
      <c r="A38" s="12"/>
      <c r="B38" s="251" t="s">
        <v>131</v>
      </c>
      <c r="C38" s="257"/>
      <c r="D38" s="257"/>
      <c r="E38" s="258"/>
      <c r="F38" s="25">
        <v>20</v>
      </c>
      <c r="G38" s="25">
        <v>70.599999999999994</v>
      </c>
      <c r="H38" s="66">
        <v>14.3</v>
      </c>
      <c r="I38" s="12"/>
    </row>
    <row r="39" spans="1:9" ht="18" customHeight="1" x14ac:dyDescent="0.25">
      <c r="A39" s="12"/>
      <c r="B39" s="142"/>
      <c r="C39" s="143"/>
      <c r="D39" s="143"/>
      <c r="E39" s="144"/>
      <c r="F39" s="25"/>
      <c r="G39" s="20">
        <f>SUM(G33:G38)</f>
        <v>866.30000000000007</v>
      </c>
      <c r="H39" s="69">
        <f>SUM(H33:H38)</f>
        <v>117.99</v>
      </c>
      <c r="I39" s="32"/>
    </row>
    <row r="40" spans="1:9" ht="18" customHeight="1" x14ac:dyDescent="0.25">
      <c r="A40" s="12"/>
      <c r="B40" s="151"/>
      <c r="C40" s="152"/>
      <c r="D40" s="152"/>
      <c r="E40" s="153"/>
      <c r="F40" s="25"/>
      <c r="G40" s="20"/>
      <c r="H40" s="69"/>
      <c r="I40" s="32"/>
    </row>
    <row r="41" spans="1:9" ht="18" customHeight="1" x14ac:dyDescent="0.3">
      <c r="A41" s="12"/>
      <c r="B41" s="254" t="s">
        <v>129</v>
      </c>
      <c r="C41" s="255"/>
      <c r="D41" s="255"/>
      <c r="E41" s="256"/>
      <c r="F41" s="25"/>
      <c r="G41" s="22"/>
      <c r="H41" s="122"/>
      <c r="I41" s="32"/>
    </row>
    <row r="42" spans="1:9" ht="18" customHeight="1" x14ac:dyDescent="0.25">
      <c r="A42" s="12"/>
      <c r="B42" s="142" t="s">
        <v>125</v>
      </c>
      <c r="C42" s="143"/>
      <c r="D42" s="143"/>
      <c r="E42" s="144"/>
      <c r="F42" s="25">
        <v>200</v>
      </c>
      <c r="G42" s="22">
        <v>100</v>
      </c>
      <c r="H42" s="122">
        <v>19.170000000000002</v>
      </c>
      <c r="I42" s="32"/>
    </row>
    <row r="43" spans="1:9" ht="18" customHeight="1" x14ac:dyDescent="0.25">
      <c r="A43" s="12"/>
      <c r="B43" s="142"/>
      <c r="C43" s="154"/>
      <c r="D43" s="154"/>
      <c r="E43" s="155"/>
      <c r="F43" s="25"/>
      <c r="G43" s="20">
        <v>100</v>
      </c>
      <c r="H43" s="69">
        <v>19.170000000000002</v>
      </c>
      <c r="I43" s="32"/>
    </row>
    <row r="44" spans="1:9" ht="18" customHeight="1" x14ac:dyDescent="0.25">
      <c r="A44" s="12"/>
      <c r="B44" s="142"/>
      <c r="C44" s="143"/>
      <c r="D44" s="143"/>
      <c r="E44" s="144"/>
      <c r="F44" s="25"/>
      <c r="G44" s="20"/>
      <c r="H44" s="69"/>
      <c r="I44" s="32"/>
    </row>
    <row r="45" spans="1:9" ht="18" customHeight="1" x14ac:dyDescent="0.25">
      <c r="A45" s="12"/>
      <c r="B45" s="139" t="s">
        <v>14</v>
      </c>
      <c r="C45" s="140"/>
      <c r="D45" s="140"/>
      <c r="E45" s="141"/>
      <c r="F45" s="25"/>
      <c r="G45" s="20">
        <f>G15+G18+G27+G31+G39+G43</f>
        <v>3790.42</v>
      </c>
      <c r="H45" s="69">
        <f>H15+H18+H27+H31+H39+H43</f>
        <v>399.03000000000003</v>
      </c>
      <c r="I45" s="32"/>
    </row>
    <row r="46" spans="1:9" ht="18" customHeight="1" x14ac:dyDescent="0.25">
      <c r="A46" s="12"/>
      <c r="B46" s="13"/>
      <c r="C46" s="13"/>
      <c r="D46" s="13"/>
      <c r="E46" s="13"/>
      <c r="F46" s="14"/>
      <c r="G46" s="14"/>
      <c r="H46" s="15"/>
      <c r="I46" s="12"/>
    </row>
    <row r="47" spans="1:9" ht="18" customHeight="1" x14ac:dyDescent="0.25">
      <c r="A47" s="12"/>
      <c r="B47" s="124" t="s">
        <v>15</v>
      </c>
      <c r="C47" s="124"/>
      <c r="D47" s="124" t="s">
        <v>106</v>
      </c>
      <c r="E47" s="124"/>
      <c r="F47" s="132" t="s">
        <v>117</v>
      </c>
      <c r="G47" s="14"/>
      <c r="H47" s="15"/>
      <c r="I47" s="12"/>
    </row>
    <row r="48" spans="1:9" ht="18" customHeight="1" x14ac:dyDescent="0.25">
      <c r="A48" s="12"/>
      <c r="B48" s="12"/>
      <c r="C48" s="12"/>
      <c r="D48" s="12"/>
      <c r="E48" s="12"/>
      <c r="F48" s="124"/>
      <c r="G48" s="124"/>
      <c r="H48" s="124"/>
      <c r="I48" s="124"/>
    </row>
    <row r="49" spans="1:9" ht="18" customHeight="1" x14ac:dyDescent="0.25">
      <c r="A49" s="12"/>
      <c r="B49" s="124" t="s">
        <v>16</v>
      </c>
      <c r="C49" s="124"/>
      <c r="D49" s="124"/>
      <c r="E49" s="124"/>
      <c r="F49" s="14"/>
      <c r="G49" s="14"/>
      <c r="H49" s="15"/>
      <c r="I49" s="12"/>
    </row>
    <row r="50" spans="1:9" ht="18" customHeight="1" x14ac:dyDescent="0.25">
      <c r="A50" s="12"/>
      <c r="F50" s="124"/>
      <c r="G50" s="124"/>
      <c r="H50" s="124"/>
      <c r="I50" s="124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41">
    <mergeCell ref="B45:E45"/>
    <mergeCell ref="B30:E30"/>
    <mergeCell ref="B31:E31"/>
    <mergeCell ref="B32:E32"/>
    <mergeCell ref="B33:E33"/>
    <mergeCell ref="B35:E35"/>
    <mergeCell ref="B44:E44"/>
    <mergeCell ref="B36:E36"/>
    <mergeCell ref="B34:E34"/>
    <mergeCell ref="B39:E39"/>
    <mergeCell ref="B40:E40"/>
    <mergeCell ref="B41:E41"/>
    <mergeCell ref="B42:E42"/>
    <mergeCell ref="B37:E37"/>
    <mergeCell ref="B43:E43"/>
    <mergeCell ref="B38:E38"/>
    <mergeCell ref="E3:G3"/>
    <mergeCell ref="B5:H5"/>
    <mergeCell ref="B8:E8"/>
    <mergeCell ref="B9:E9"/>
    <mergeCell ref="F9:H9"/>
    <mergeCell ref="B10:E10"/>
    <mergeCell ref="B12:E12"/>
    <mergeCell ref="B13:E13"/>
    <mergeCell ref="B14:E14"/>
    <mergeCell ref="B15:E15"/>
    <mergeCell ref="B11:E11"/>
    <mergeCell ref="B22:E22"/>
    <mergeCell ref="B16:E16"/>
    <mergeCell ref="B29:E29"/>
    <mergeCell ref="B17:E17"/>
    <mergeCell ref="B18:E18"/>
    <mergeCell ref="B19:E19"/>
    <mergeCell ref="B20:E20"/>
    <mergeCell ref="B21:E21"/>
    <mergeCell ref="B28:E28"/>
    <mergeCell ref="B24:E24"/>
    <mergeCell ref="B27:E27"/>
    <mergeCell ref="B23:E23"/>
    <mergeCell ref="B25:E25"/>
    <mergeCell ref="B26:E26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52"/>
  <sheetViews>
    <sheetView view="pageBreakPreview" topLeftCell="A4" zoomScale="60" workbookViewId="0">
      <selection activeCell="K44" sqref="K44"/>
    </sheetView>
  </sheetViews>
  <sheetFormatPr defaultRowHeight="15" x14ac:dyDescent="0.25"/>
  <cols>
    <col min="1" max="4" width="10.7109375" customWidth="1"/>
    <col min="5" max="5" width="27.140625" customWidth="1"/>
    <col min="6" max="9" width="10.7109375" customWidth="1"/>
  </cols>
  <sheetData>
    <row r="1" spans="1:9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2"/>
      <c r="B2" s="13" t="s">
        <v>0</v>
      </c>
      <c r="C2" s="13"/>
      <c r="D2" s="13"/>
      <c r="E2" s="13"/>
      <c r="F2" s="14"/>
      <c r="G2" s="14"/>
      <c r="H2" s="15"/>
      <c r="I2" s="12"/>
    </row>
    <row r="3" spans="1:9" ht="18" customHeight="1" x14ac:dyDescent="0.25">
      <c r="A3" s="12"/>
      <c r="B3" s="60" t="s">
        <v>1</v>
      </c>
      <c r="C3" s="12"/>
      <c r="D3" s="12"/>
      <c r="E3" s="12"/>
      <c r="F3" s="14"/>
      <c r="G3" s="14"/>
      <c r="H3" s="15"/>
      <c r="I3" s="12"/>
    </row>
    <row r="4" spans="1:9" ht="18" customHeight="1" x14ac:dyDescent="0.25">
      <c r="A4" s="12"/>
      <c r="B4" s="12" t="s">
        <v>19</v>
      </c>
      <c r="C4" s="12"/>
      <c r="D4" s="12"/>
      <c r="E4" s="192" t="s">
        <v>2</v>
      </c>
      <c r="F4" s="192"/>
      <c r="G4" s="192"/>
      <c r="H4" s="15"/>
      <c r="I4" s="12"/>
    </row>
    <row r="5" spans="1:9" ht="18" customHeight="1" x14ac:dyDescent="0.25">
      <c r="A5" s="12"/>
      <c r="B5" s="12"/>
      <c r="C5" s="12"/>
      <c r="D5" s="12"/>
      <c r="E5" s="12"/>
      <c r="F5" s="14"/>
      <c r="G5" s="14"/>
      <c r="H5" s="15"/>
      <c r="I5" s="12"/>
    </row>
    <row r="6" spans="1:9" ht="18" customHeight="1" x14ac:dyDescent="0.3">
      <c r="A6" s="12"/>
      <c r="B6" s="164" t="s">
        <v>179</v>
      </c>
      <c r="C6" s="164"/>
      <c r="D6" s="164"/>
      <c r="E6" s="164"/>
      <c r="F6" s="164"/>
      <c r="G6" s="164"/>
      <c r="H6" s="164"/>
      <c r="I6" s="12"/>
    </row>
    <row r="7" spans="1:9" ht="18" customHeight="1" x14ac:dyDescent="0.25">
      <c r="A7" s="12"/>
      <c r="B7" s="12"/>
      <c r="C7" s="12"/>
      <c r="D7" s="12"/>
      <c r="E7" s="12"/>
      <c r="F7" s="14"/>
      <c r="G7" s="14"/>
      <c r="H7" s="15"/>
      <c r="I7" s="12"/>
    </row>
    <row r="8" spans="1:9" ht="18" customHeight="1" x14ac:dyDescent="0.25">
      <c r="A8" s="12"/>
      <c r="B8" s="12"/>
      <c r="C8" s="12"/>
      <c r="D8" s="12"/>
      <c r="E8" s="12"/>
      <c r="F8" s="14"/>
      <c r="G8" s="14"/>
      <c r="H8" s="15"/>
      <c r="I8" s="12"/>
    </row>
    <row r="9" spans="1:9" ht="18" customHeight="1" x14ac:dyDescent="0.25">
      <c r="A9" s="12"/>
      <c r="B9" s="145" t="s">
        <v>3</v>
      </c>
      <c r="C9" s="156"/>
      <c r="D9" s="156"/>
      <c r="E9" s="157"/>
      <c r="F9" s="20" t="s">
        <v>4</v>
      </c>
      <c r="G9" s="20" t="s">
        <v>5</v>
      </c>
      <c r="H9" s="21" t="s">
        <v>6</v>
      </c>
      <c r="I9" s="12"/>
    </row>
    <row r="10" spans="1:9" ht="18" customHeight="1" x14ac:dyDescent="0.25">
      <c r="A10" s="12"/>
      <c r="B10" s="165" t="s">
        <v>20</v>
      </c>
      <c r="C10" s="166"/>
      <c r="D10" s="166"/>
      <c r="E10" s="167"/>
      <c r="F10" s="168"/>
      <c r="G10" s="169"/>
      <c r="H10" s="170"/>
      <c r="I10" s="12"/>
    </row>
    <row r="11" spans="1:9" ht="18" customHeight="1" x14ac:dyDescent="0.25">
      <c r="A11" s="12"/>
      <c r="B11" s="172" t="s">
        <v>132</v>
      </c>
      <c r="C11" s="173"/>
      <c r="D11" s="173"/>
      <c r="E11" s="174"/>
      <c r="F11" s="22" t="s">
        <v>133</v>
      </c>
      <c r="G11" s="22">
        <v>280</v>
      </c>
      <c r="H11" s="23">
        <v>34.18</v>
      </c>
      <c r="I11" s="12"/>
    </row>
    <row r="12" spans="1:9" ht="18" customHeight="1" x14ac:dyDescent="0.25">
      <c r="A12" s="12"/>
      <c r="B12" s="172" t="s">
        <v>93</v>
      </c>
      <c r="C12" s="188"/>
      <c r="D12" s="188"/>
      <c r="E12" s="189"/>
      <c r="F12" s="22" t="s">
        <v>159</v>
      </c>
      <c r="G12" s="22">
        <v>116.8</v>
      </c>
      <c r="H12" s="23">
        <v>18</v>
      </c>
      <c r="I12" s="12"/>
    </row>
    <row r="13" spans="1:9" ht="18" customHeight="1" x14ac:dyDescent="0.25">
      <c r="A13" s="12"/>
      <c r="B13" s="172" t="s">
        <v>148</v>
      </c>
      <c r="C13" s="173"/>
      <c r="D13" s="173"/>
      <c r="E13" s="174"/>
      <c r="F13" s="22">
        <v>40</v>
      </c>
      <c r="G13" s="22">
        <v>28.38</v>
      </c>
      <c r="H13" s="23">
        <v>16.25</v>
      </c>
      <c r="I13" s="12"/>
    </row>
    <row r="14" spans="1:9" ht="18" customHeight="1" x14ac:dyDescent="0.25">
      <c r="A14" s="12"/>
      <c r="B14" s="172" t="s">
        <v>77</v>
      </c>
      <c r="C14" s="173"/>
      <c r="D14" s="173"/>
      <c r="E14" s="174"/>
      <c r="F14" s="22">
        <v>200</v>
      </c>
      <c r="G14" s="22">
        <v>150.80000000000001</v>
      </c>
      <c r="H14" s="23">
        <v>22.28</v>
      </c>
      <c r="I14" s="12"/>
    </row>
    <row r="15" spans="1:9" ht="18" customHeight="1" x14ac:dyDescent="0.25">
      <c r="A15" s="12"/>
      <c r="B15" s="171" t="s">
        <v>7</v>
      </c>
      <c r="C15" s="158"/>
      <c r="D15" s="158"/>
      <c r="E15" s="159"/>
      <c r="F15" s="22">
        <v>100</v>
      </c>
      <c r="G15" s="22">
        <v>242</v>
      </c>
      <c r="H15" s="23">
        <v>3.57</v>
      </c>
      <c r="I15" s="12"/>
    </row>
    <row r="16" spans="1:9" ht="18" customHeight="1" x14ac:dyDescent="0.25">
      <c r="A16" s="12"/>
      <c r="B16" s="52" t="s">
        <v>21</v>
      </c>
      <c r="C16" s="53"/>
      <c r="D16" s="53"/>
      <c r="E16" s="54"/>
      <c r="F16" s="22">
        <v>10</v>
      </c>
      <c r="G16" s="22">
        <v>75</v>
      </c>
      <c r="H16" s="23">
        <v>7.9</v>
      </c>
      <c r="I16" s="12"/>
    </row>
    <row r="17" spans="1:10" ht="18" customHeight="1" x14ac:dyDescent="0.25">
      <c r="A17" s="12"/>
      <c r="B17" s="139"/>
      <c r="C17" s="140"/>
      <c r="D17" s="140"/>
      <c r="E17" s="141"/>
      <c r="F17" s="20"/>
      <c r="G17" s="20">
        <f>SUM(G11:G16)</f>
        <v>892.98</v>
      </c>
      <c r="H17" s="21">
        <f>SUM(H11:H16)</f>
        <v>102.18</v>
      </c>
      <c r="I17" s="58"/>
    </row>
    <row r="18" spans="1:10" ht="18" customHeight="1" x14ac:dyDescent="0.25">
      <c r="A18" s="12"/>
      <c r="B18" s="145" t="s">
        <v>8</v>
      </c>
      <c r="C18" s="156"/>
      <c r="D18" s="156"/>
      <c r="E18" s="157"/>
      <c r="F18" s="25"/>
      <c r="G18" s="25"/>
      <c r="H18" s="26"/>
      <c r="I18" s="12"/>
    </row>
    <row r="19" spans="1:10" ht="18" customHeight="1" x14ac:dyDescent="0.25">
      <c r="A19" s="12"/>
      <c r="B19" s="142" t="s">
        <v>40</v>
      </c>
      <c r="C19" s="143"/>
      <c r="D19" s="143"/>
      <c r="E19" s="144"/>
      <c r="F19" s="25">
        <v>294</v>
      </c>
      <c r="G19" s="25">
        <v>72.92</v>
      </c>
      <c r="H19" s="66">
        <v>55.86</v>
      </c>
      <c r="I19" s="27"/>
    </row>
    <row r="20" spans="1:10" ht="18" customHeight="1" x14ac:dyDescent="0.25">
      <c r="A20" s="12"/>
      <c r="B20" s="145"/>
      <c r="C20" s="156"/>
      <c r="D20" s="156"/>
      <c r="E20" s="157"/>
      <c r="F20" s="20"/>
      <c r="G20" s="20">
        <f>SUM(G19:G19)</f>
        <v>72.92</v>
      </c>
      <c r="H20" s="21">
        <f>SUM(H19)</f>
        <v>55.86</v>
      </c>
      <c r="I20" s="58"/>
      <c r="J20" s="8"/>
    </row>
    <row r="21" spans="1:10" ht="18" customHeight="1" x14ac:dyDescent="0.25">
      <c r="A21" s="12"/>
      <c r="B21" s="145" t="s">
        <v>9</v>
      </c>
      <c r="C21" s="156"/>
      <c r="D21" s="156"/>
      <c r="E21" s="157"/>
      <c r="F21" s="25"/>
      <c r="G21" s="25"/>
      <c r="H21" s="26"/>
      <c r="I21" s="12"/>
    </row>
    <row r="22" spans="1:10" ht="18" customHeight="1" x14ac:dyDescent="0.25">
      <c r="A22" s="12"/>
      <c r="B22" s="142" t="s">
        <v>61</v>
      </c>
      <c r="C22" s="143"/>
      <c r="D22" s="143"/>
      <c r="E22" s="144"/>
      <c r="F22" s="25">
        <v>300</v>
      </c>
      <c r="G22" s="25">
        <v>232.2</v>
      </c>
      <c r="H22" s="26">
        <v>9.3000000000000007</v>
      </c>
      <c r="I22" s="27"/>
    </row>
    <row r="23" spans="1:10" ht="18" customHeight="1" x14ac:dyDescent="0.25">
      <c r="A23" s="12"/>
      <c r="B23" s="142" t="s">
        <v>134</v>
      </c>
      <c r="C23" s="143"/>
      <c r="D23" s="143"/>
      <c r="E23" s="144"/>
      <c r="F23" s="25">
        <v>120</v>
      </c>
      <c r="G23" s="25">
        <v>353.45</v>
      </c>
      <c r="H23" s="26">
        <v>87.49</v>
      </c>
      <c r="I23" s="27"/>
    </row>
    <row r="24" spans="1:10" ht="18" customHeight="1" x14ac:dyDescent="0.25">
      <c r="A24" s="12"/>
      <c r="B24" s="142" t="s">
        <v>41</v>
      </c>
      <c r="C24" s="143"/>
      <c r="D24" s="143"/>
      <c r="E24" s="144"/>
      <c r="F24" s="25">
        <v>200</v>
      </c>
      <c r="G24" s="25">
        <v>166</v>
      </c>
      <c r="H24" s="26">
        <v>17.850000000000001</v>
      </c>
      <c r="I24" s="27"/>
    </row>
    <row r="25" spans="1:10" ht="18" customHeight="1" x14ac:dyDescent="0.25">
      <c r="A25" s="12"/>
      <c r="B25" s="142" t="s">
        <v>32</v>
      </c>
      <c r="C25" s="143"/>
      <c r="D25" s="143"/>
      <c r="E25" s="144"/>
      <c r="F25" s="25">
        <v>200</v>
      </c>
      <c r="G25" s="25">
        <v>101.6</v>
      </c>
      <c r="H25" s="26">
        <v>10.4</v>
      </c>
      <c r="I25" s="27"/>
    </row>
    <row r="26" spans="1:10" ht="18" customHeight="1" x14ac:dyDescent="0.25">
      <c r="A26" s="12"/>
      <c r="B26" s="142" t="s">
        <v>7</v>
      </c>
      <c r="C26" s="143"/>
      <c r="D26" s="143"/>
      <c r="E26" s="144"/>
      <c r="F26" s="25">
        <v>80</v>
      </c>
      <c r="G26" s="25">
        <v>193.6</v>
      </c>
      <c r="H26" s="26">
        <v>2.86</v>
      </c>
      <c r="I26" s="27"/>
    </row>
    <row r="27" spans="1:10" ht="18" customHeight="1" x14ac:dyDescent="0.25">
      <c r="A27" s="12"/>
      <c r="B27" s="142" t="s">
        <v>55</v>
      </c>
      <c r="C27" s="154"/>
      <c r="D27" s="154"/>
      <c r="E27" s="155"/>
      <c r="F27" s="25">
        <v>80</v>
      </c>
      <c r="G27" s="25">
        <v>191.2</v>
      </c>
      <c r="H27" s="26">
        <v>3.2</v>
      </c>
      <c r="I27" s="27"/>
    </row>
    <row r="28" spans="1:10" ht="18" customHeight="1" x14ac:dyDescent="0.25">
      <c r="A28" s="12"/>
      <c r="B28" s="55"/>
      <c r="C28" s="56"/>
      <c r="D28" s="56"/>
      <c r="E28" s="57"/>
      <c r="F28" s="25"/>
      <c r="G28" s="20">
        <f>SUM(G22:G27)</f>
        <v>1238.05</v>
      </c>
      <c r="H28" s="21">
        <f>SUM(H22:H27)</f>
        <v>131.1</v>
      </c>
      <c r="I28" s="27"/>
    </row>
    <row r="29" spans="1:10" ht="18" customHeight="1" x14ac:dyDescent="0.25">
      <c r="A29" s="12"/>
      <c r="B29" s="145" t="s">
        <v>10</v>
      </c>
      <c r="C29" s="156"/>
      <c r="D29" s="156"/>
      <c r="E29" s="157"/>
      <c r="F29" s="25"/>
      <c r="G29" s="25"/>
      <c r="H29" s="26"/>
      <c r="I29" s="27"/>
    </row>
    <row r="30" spans="1:10" ht="18" customHeight="1" x14ac:dyDescent="0.25">
      <c r="A30" s="12"/>
      <c r="B30" s="142" t="s">
        <v>75</v>
      </c>
      <c r="C30" s="143"/>
      <c r="D30" s="143"/>
      <c r="E30" s="144"/>
      <c r="F30" s="22">
        <v>200</v>
      </c>
      <c r="G30" s="22">
        <v>87.6</v>
      </c>
      <c r="H30" s="23">
        <v>4.38</v>
      </c>
      <c r="I30" s="27"/>
    </row>
    <row r="31" spans="1:10" ht="18" customHeight="1" x14ac:dyDescent="0.25">
      <c r="A31" s="12"/>
      <c r="B31" s="142" t="s">
        <v>65</v>
      </c>
      <c r="C31" s="143"/>
      <c r="D31" s="143"/>
      <c r="E31" s="144"/>
      <c r="F31" s="22">
        <v>100</v>
      </c>
      <c r="G31" s="22">
        <v>364</v>
      </c>
      <c r="H31" s="23">
        <v>14.7</v>
      </c>
      <c r="I31" s="27"/>
    </row>
    <row r="32" spans="1:10" ht="18" customHeight="1" x14ac:dyDescent="0.25">
      <c r="A32" s="12"/>
      <c r="B32" s="142"/>
      <c r="C32" s="143"/>
      <c r="D32" s="143"/>
      <c r="E32" s="144"/>
      <c r="F32" s="25"/>
      <c r="G32" s="20">
        <f>SUM(G30:G31)</f>
        <v>451.6</v>
      </c>
      <c r="H32" s="21">
        <f>SUM(H30:H31)</f>
        <v>19.079999999999998</v>
      </c>
      <c r="I32" s="12"/>
    </row>
    <row r="33" spans="1:9" ht="18" customHeight="1" x14ac:dyDescent="0.25">
      <c r="A33" s="12"/>
      <c r="B33" s="145" t="s">
        <v>11</v>
      </c>
      <c r="C33" s="146"/>
      <c r="D33" s="146"/>
      <c r="E33" s="147"/>
      <c r="F33" s="25"/>
      <c r="G33" s="25"/>
      <c r="H33" s="26"/>
      <c r="I33" s="27"/>
    </row>
    <row r="34" spans="1:9" ht="18" customHeight="1" x14ac:dyDescent="0.25">
      <c r="A34" s="12"/>
      <c r="B34" s="142" t="s">
        <v>123</v>
      </c>
      <c r="C34" s="143"/>
      <c r="D34" s="143"/>
      <c r="E34" s="144"/>
      <c r="F34" s="25" t="s">
        <v>63</v>
      </c>
      <c r="G34" s="25">
        <v>546</v>
      </c>
      <c r="H34" s="26">
        <v>64.709999999999994</v>
      </c>
      <c r="I34" s="27"/>
    </row>
    <row r="35" spans="1:9" ht="18" customHeight="1" x14ac:dyDescent="0.25">
      <c r="A35" s="12"/>
      <c r="B35" s="142" t="s">
        <v>163</v>
      </c>
      <c r="C35" s="143"/>
      <c r="D35" s="143"/>
      <c r="E35" s="144"/>
      <c r="F35" s="25" t="s">
        <v>53</v>
      </c>
      <c r="G35" s="25">
        <v>65</v>
      </c>
      <c r="H35" s="26">
        <v>3.29</v>
      </c>
      <c r="I35" s="27"/>
    </row>
    <row r="36" spans="1:9" ht="18" customHeight="1" x14ac:dyDescent="0.25">
      <c r="A36" s="12"/>
      <c r="B36" s="142" t="s">
        <v>7</v>
      </c>
      <c r="C36" s="143"/>
      <c r="D36" s="143"/>
      <c r="E36" s="144"/>
      <c r="F36" s="25">
        <v>80</v>
      </c>
      <c r="G36" s="25">
        <v>193.6</v>
      </c>
      <c r="H36" s="26">
        <v>2.86</v>
      </c>
      <c r="I36" s="27"/>
    </row>
    <row r="37" spans="1:9" ht="18" customHeight="1" x14ac:dyDescent="0.25">
      <c r="A37" s="12"/>
      <c r="B37" s="142" t="s">
        <v>55</v>
      </c>
      <c r="C37" s="143"/>
      <c r="D37" s="143"/>
      <c r="E37" s="144"/>
      <c r="F37" s="25">
        <v>70</v>
      </c>
      <c r="G37" s="25">
        <v>167.3</v>
      </c>
      <c r="H37" s="26">
        <v>2.8</v>
      </c>
      <c r="I37" s="27"/>
    </row>
    <row r="38" spans="1:9" ht="18" customHeight="1" x14ac:dyDescent="0.25">
      <c r="A38" s="12"/>
      <c r="B38" s="142" t="s">
        <v>131</v>
      </c>
      <c r="C38" s="154"/>
      <c r="D38" s="154"/>
      <c r="E38" s="155"/>
      <c r="F38" s="25">
        <v>20</v>
      </c>
      <c r="G38" s="25">
        <v>70.599999999999994</v>
      </c>
      <c r="H38" s="66">
        <v>14.3</v>
      </c>
      <c r="I38" s="27"/>
    </row>
    <row r="39" spans="1:9" ht="18" customHeight="1" x14ac:dyDescent="0.25">
      <c r="A39" s="12"/>
      <c r="B39" s="142"/>
      <c r="C39" s="143"/>
      <c r="D39" s="143"/>
      <c r="E39" s="144"/>
      <c r="F39" s="25"/>
      <c r="G39" s="20">
        <f>SUM(G34:G38)</f>
        <v>1042.5</v>
      </c>
      <c r="H39" s="31">
        <f>SUM(H34:H38)</f>
        <v>87.96</v>
      </c>
      <c r="I39" s="32"/>
    </row>
    <row r="40" spans="1:9" ht="18" customHeight="1" x14ac:dyDescent="0.25">
      <c r="A40" s="12"/>
      <c r="B40" s="142"/>
      <c r="C40" s="143"/>
      <c r="D40" s="143"/>
      <c r="E40" s="144"/>
      <c r="F40" s="25"/>
      <c r="G40" s="20"/>
      <c r="H40" s="31"/>
      <c r="I40" s="32"/>
    </row>
    <row r="41" spans="1:9" ht="18" customHeight="1" x14ac:dyDescent="0.25">
      <c r="A41" s="12"/>
      <c r="B41" s="151" t="s">
        <v>124</v>
      </c>
      <c r="C41" s="152"/>
      <c r="D41" s="152"/>
      <c r="E41" s="153"/>
      <c r="F41" s="25"/>
      <c r="G41" s="22"/>
      <c r="H41" s="116"/>
      <c r="I41" s="32"/>
    </row>
    <row r="42" spans="1:9" ht="18" customHeight="1" x14ac:dyDescent="0.25">
      <c r="A42" s="12"/>
      <c r="B42" s="142" t="s">
        <v>125</v>
      </c>
      <c r="C42" s="143"/>
      <c r="D42" s="143"/>
      <c r="E42" s="144"/>
      <c r="F42" s="25">
        <v>200</v>
      </c>
      <c r="G42" s="22">
        <v>100</v>
      </c>
      <c r="H42" s="116">
        <v>19.170000000000002</v>
      </c>
      <c r="I42" s="32"/>
    </row>
    <row r="43" spans="1:9" ht="18" customHeight="1" x14ac:dyDescent="0.25">
      <c r="A43" s="12"/>
      <c r="B43" s="142"/>
      <c r="C43" s="143"/>
      <c r="D43" s="143"/>
      <c r="E43" s="144"/>
      <c r="F43" s="25"/>
      <c r="G43" s="20">
        <v>100</v>
      </c>
      <c r="H43" s="31">
        <v>19.170000000000002</v>
      </c>
      <c r="I43" s="32"/>
    </row>
    <row r="44" spans="1:9" ht="18" customHeight="1" x14ac:dyDescent="0.25">
      <c r="A44" s="12"/>
      <c r="B44" s="142"/>
      <c r="C44" s="143"/>
      <c r="D44" s="143"/>
      <c r="E44" s="144"/>
      <c r="F44" s="25"/>
      <c r="G44" s="20"/>
      <c r="H44" s="31"/>
      <c r="I44" s="32"/>
    </row>
    <row r="45" spans="1:9" ht="18" customHeight="1" x14ac:dyDescent="0.25">
      <c r="A45" s="12"/>
      <c r="B45" s="139" t="s">
        <v>14</v>
      </c>
      <c r="C45" s="140"/>
      <c r="D45" s="140"/>
      <c r="E45" s="141"/>
      <c r="F45" s="20"/>
      <c r="G45" s="20">
        <f>G17+G20+G28+G32+G39+G43</f>
        <v>3798.0499999999997</v>
      </c>
      <c r="H45" s="21">
        <f>H17+H20+H28+H32+H39+H43</f>
        <v>415.34999999999997</v>
      </c>
      <c r="I45" s="34"/>
    </row>
    <row r="46" spans="1:9" ht="18" customHeight="1" x14ac:dyDescent="0.25">
      <c r="A46" s="12"/>
      <c r="B46" s="12"/>
      <c r="C46" s="12"/>
      <c r="D46" s="12"/>
      <c r="E46" s="12"/>
      <c r="F46" s="14"/>
      <c r="G46" s="14"/>
      <c r="H46" s="15"/>
      <c r="I46" s="12"/>
    </row>
    <row r="47" spans="1:9" ht="18" customHeight="1" x14ac:dyDescent="0.25">
      <c r="A47" s="12"/>
      <c r="B47" s="13"/>
      <c r="C47" s="13"/>
      <c r="D47" s="13"/>
      <c r="E47" s="13"/>
      <c r="F47" s="14"/>
      <c r="G47" s="14"/>
      <c r="H47" s="15"/>
      <c r="I47" s="12"/>
    </row>
    <row r="48" spans="1:9" ht="18" customHeight="1" x14ac:dyDescent="0.25">
      <c r="A48" s="12"/>
      <c r="B48" s="138" t="s">
        <v>105</v>
      </c>
      <c r="C48" s="138"/>
      <c r="D48" s="138"/>
      <c r="E48" s="138"/>
      <c r="F48" s="138"/>
      <c r="G48" s="138"/>
      <c r="H48" s="138"/>
      <c r="I48" s="138"/>
    </row>
    <row r="49" spans="1:9" ht="18" customHeight="1" x14ac:dyDescent="0.25">
      <c r="A49" s="12"/>
      <c r="B49" s="12"/>
      <c r="C49" s="12"/>
      <c r="D49" s="12"/>
      <c r="E49" s="12"/>
      <c r="F49" s="14"/>
      <c r="G49" s="14"/>
      <c r="H49" s="15"/>
      <c r="I49" s="12"/>
    </row>
    <row r="50" spans="1:9" ht="18" customHeight="1" x14ac:dyDescent="0.25">
      <c r="A50" s="12"/>
      <c r="B50" s="138" t="s">
        <v>16</v>
      </c>
      <c r="C50" s="138"/>
      <c r="D50" s="138"/>
      <c r="E50" s="138"/>
      <c r="F50" s="138"/>
      <c r="G50" s="138"/>
      <c r="H50" s="138"/>
      <c r="I50" s="138"/>
    </row>
    <row r="51" spans="1:9" x14ac:dyDescent="0.25">
      <c r="F51" s="1"/>
      <c r="G51" s="1"/>
      <c r="H51" s="2"/>
    </row>
    <row r="52" spans="1:9" x14ac:dyDescent="0.25">
      <c r="F52" s="1"/>
      <c r="G52" s="1"/>
      <c r="H52" s="2"/>
    </row>
  </sheetData>
  <mergeCells count="40">
    <mergeCell ref="B38:E38"/>
    <mergeCell ref="B22:E22"/>
    <mergeCell ref="B21:E21"/>
    <mergeCell ref="B30:E30"/>
    <mergeCell ref="B29:E29"/>
    <mergeCell ref="B25:E25"/>
    <mergeCell ref="B24:E24"/>
    <mergeCell ref="B23:E23"/>
    <mergeCell ref="B26:E26"/>
    <mergeCell ref="B27:E27"/>
    <mergeCell ref="B45:E45"/>
    <mergeCell ref="B48:I48"/>
    <mergeCell ref="B50:I50"/>
    <mergeCell ref="B31:E31"/>
    <mergeCell ref="B32:E32"/>
    <mergeCell ref="B33:E33"/>
    <mergeCell ref="B34:E34"/>
    <mergeCell ref="B39:E39"/>
    <mergeCell ref="B40:E40"/>
    <mergeCell ref="B44:E44"/>
    <mergeCell ref="B36:E36"/>
    <mergeCell ref="B35:E35"/>
    <mergeCell ref="B43:E43"/>
    <mergeCell ref="B42:E42"/>
    <mergeCell ref="B41:E41"/>
    <mergeCell ref="B37:E37"/>
    <mergeCell ref="B20:E20"/>
    <mergeCell ref="B19:E19"/>
    <mergeCell ref="B18:E18"/>
    <mergeCell ref="E4:G4"/>
    <mergeCell ref="B6:H6"/>
    <mergeCell ref="B9:E9"/>
    <mergeCell ref="B10:E10"/>
    <mergeCell ref="F10:H10"/>
    <mergeCell ref="B11:E11"/>
    <mergeCell ref="B15:E15"/>
    <mergeCell ref="B17:E17"/>
    <mergeCell ref="B13:E13"/>
    <mergeCell ref="B14:E14"/>
    <mergeCell ref="B12:E1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Лист1</vt:lpstr>
      <vt:lpstr>Лист2</vt:lpstr>
      <vt:lpstr>Лист3</vt:lpstr>
      <vt:lpstr>лист 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'лист 4'!Область_печати</vt:lpstr>
      <vt:lpstr>Лист1!Область_печати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Лист14!Область_печати</vt:lpstr>
      <vt:lpstr>Лист2!Область_печати</vt:lpstr>
      <vt:lpstr>Лист3!Область_печати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</vt:vector>
  </TitlesOfParts>
  <Company>ooo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</cp:lastModifiedBy>
  <cp:lastPrinted>2025-04-17T11:49:05Z</cp:lastPrinted>
  <dcterms:created xsi:type="dcterms:W3CDTF">2017-03-10T12:36:46Z</dcterms:created>
  <dcterms:modified xsi:type="dcterms:W3CDTF">2025-04-25T12:17:45Z</dcterms:modified>
</cp:coreProperties>
</file>