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 tabRatio="596" firstSheet="3" activeTab="13"/>
  </bookViews>
  <sheets>
    <sheet name="Лист1" sheetId="1" r:id="rId1"/>
    <sheet name="Лист2" sheetId="2" r:id="rId2"/>
    <sheet name="Лист3" sheetId="3" r:id="rId3"/>
    <sheet name="Лист4" sheetId="4" r:id="rId4"/>
    <sheet name="Лист5" sheetId="5" r:id="rId5"/>
    <sheet name="Лист6" sheetId="6" r:id="rId6"/>
    <sheet name="Лист7" sheetId="7" r:id="rId7"/>
    <sheet name="Лист8" sheetId="8" r:id="rId8"/>
    <sheet name="Лист9" sheetId="9" r:id="rId9"/>
    <sheet name="Лист10" sheetId="10" r:id="rId10"/>
    <sheet name="Лист11" sheetId="11" r:id="rId11"/>
    <sheet name="Лист12" sheetId="12" r:id="rId12"/>
    <sheet name="Лист13" sheetId="13" r:id="rId13"/>
    <sheet name="Лист14" sheetId="14" r:id="rId14"/>
    <sheet name="Лист15" sheetId="15" r:id="rId15"/>
  </sheets>
  <definedNames>
    <definedName name="_xlnm.Print_Area" localSheetId="9">Лист10!$A$1:$N$25</definedName>
    <definedName name="_xlnm.Print_Area" localSheetId="10">Лист11!$A$1:$N$25</definedName>
    <definedName name="_xlnm.Print_Area" localSheetId="11">Лист12!$A$1:$N$26</definedName>
    <definedName name="_xlnm.Print_Area" localSheetId="12">Лист13!$A$1:$N$24</definedName>
    <definedName name="_xlnm.Print_Area" localSheetId="13">Лист14!$A$1:$N$26</definedName>
    <definedName name="_xlnm.Print_Area" localSheetId="14">Лист15!$A$1:$O$25</definedName>
    <definedName name="_xlnm.Print_Area" localSheetId="3">Лист4!$A$1:$N$26</definedName>
    <definedName name="_xlnm.Print_Area" localSheetId="4">Лист5!$A$1:$O$25</definedName>
    <definedName name="_xlnm.Print_Area" localSheetId="5">Лист6!$A$1:$N$24</definedName>
    <definedName name="_xlnm.Print_Area" localSheetId="6">Лист7!$A$1:$N$24</definedName>
    <definedName name="_xlnm.Print_Area" localSheetId="7">Лист8!$A$1:$N$26</definedName>
    <definedName name="_xlnm.Print_Area" localSheetId="8">Лист9!$A$1:$N$26</definedName>
  </definedNames>
  <calcPr calcId="144525"/>
</workbook>
</file>

<file path=xl/calcChain.xml><?xml version="1.0" encoding="utf-8"?>
<calcChain xmlns="http://schemas.openxmlformats.org/spreadsheetml/2006/main">
  <c r="L25" i="14" l="1"/>
  <c r="D25" i="14"/>
  <c r="N23" i="14"/>
  <c r="M23" i="14"/>
  <c r="L23" i="14"/>
  <c r="K23" i="14"/>
  <c r="J23" i="14"/>
  <c r="I23" i="14"/>
  <c r="H23" i="14"/>
  <c r="G23" i="14"/>
  <c r="G25" i="14" s="1"/>
  <c r="F23" i="14"/>
  <c r="E23" i="14"/>
  <c r="D23" i="14"/>
  <c r="N12" i="14"/>
  <c r="M12" i="14"/>
  <c r="L12" i="14"/>
  <c r="K12" i="14"/>
  <c r="J12" i="14"/>
  <c r="J25" i="14" s="1"/>
  <c r="I12" i="14"/>
  <c r="H12" i="14"/>
  <c r="G12" i="14"/>
  <c r="F12" i="14"/>
  <c r="E12" i="14"/>
  <c r="D12" i="14"/>
  <c r="N8" i="14"/>
  <c r="N25" i="14" s="1"/>
  <c r="M8" i="14"/>
  <c r="M25" i="14" s="1"/>
  <c r="L8" i="14"/>
  <c r="K8" i="14"/>
  <c r="K25" i="14" s="1"/>
  <c r="J8" i="14"/>
  <c r="I8" i="14"/>
  <c r="I25" i="14" s="1"/>
  <c r="H8" i="14"/>
  <c r="H25" i="14" s="1"/>
  <c r="G8" i="14"/>
  <c r="F8" i="14"/>
  <c r="F25" i="14" s="1"/>
  <c r="E8" i="14"/>
  <c r="E25" i="14" s="1"/>
  <c r="D8" i="14"/>
  <c r="N23" i="13"/>
  <c r="M23" i="13"/>
  <c r="L23" i="13"/>
  <c r="K23" i="13"/>
  <c r="J23" i="13"/>
  <c r="I23" i="13"/>
  <c r="H23" i="13"/>
  <c r="G23" i="13"/>
  <c r="F23" i="13"/>
  <c r="E23" i="13"/>
  <c r="D23" i="13"/>
  <c r="N21" i="13"/>
  <c r="M21" i="13"/>
  <c r="L21" i="13"/>
  <c r="K21" i="13"/>
  <c r="J21" i="13"/>
  <c r="I21" i="13"/>
  <c r="H21" i="13"/>
  <c r="G21" i="13"/>
  <c r="F21" i="13"/>
  <c r="E21" i="13"/>
  <c r="D21" i="13"/>
  <c r="N12" i="13"/>
  <c r="M12" i="13"/>
  <c r="L12" i="13"/>
  <c r="K12" i="13"/>
  <c r="J12" i="13"/>
  <c r="I12" i="13"/>
  <c r="H12" i="13"/>
  <c r="G12" i="13"/>
  <c r="F12" i="13"/>
  <c r="E12" i="13"/>
  <c r="D12" i="13"/>
  <c r="N8" i="13"/>
  <c r="M8" i="13"/>
  <c r="L8" i="13"/>
  <c r="K8" i="13"/>
  <c r="J8" i="13"/>
  <c r="I8" i="13"/>
  <c r="H8" i="13"/>
  <c r="G8" i="13"/>
  <c r="F8" i="13"/>
  <c r="E8" i="13"/>
  <c r="D8" i="13"/>
  <c r="N25" i="12"/>
  <c r="M25" i="12"/>
  <c r="L25" i="12"/>
  <c r="K25" i="12"/>
  <c r="J25" i="12"/>
  <c r="I25" i="12"/>
  <c r="H25" i="12"/>
  <c r="G25" i="12"/>
  <c r="F25" i="12"/>
  <c r="E25" i="12"/>
  <c r="D25" i="12"/>
  <c r="G23" i="12"/>
  <c r="N23" i="12"/>
  <c r="M23" i="12"/>
  <c r="L23" i="12"/>
  <c r="K23" i="12"/>
  <c r="J23" i="12"/>
  <c r="I23" i="12"/>
  <c r="H23" i="12"/>
  <c r="F23" i="12"/>
  <c r="E23" i="12"/>
  <c r="D23" i="12"/>
  <c r="N12" i="12"/>
  <c r="M12" i="12"/>
  <c r="L12" i="12"/>
  <c r="K12" i="12"/>
  <c r="J12" i="12"/>
  <c r="I12" i="12"/>
  <c r="H12" i="12"/>
  <c r="G12" i="12"/>
  <c r="F12" i="12"/>
  <c r="E12" i="12"/>
  <c r="D12" i="12"/>
  <c r="N8" i="12"/>
  <c r="M8" i="12"/>
  <c r="L8" i="12"/>
  <c r="K8" i="12"/>
  <c r="J8" i="12"/>
  <c r="I8" i="12"/>
  <c r="H8" i="12"/>
  <c r="G8" i="12"/>
  <c r="F8" i="12"/>
  <c r="E8" i="12"/>
  <c r="D8" i="12"/>
  <c r="N24" i="11"/>
  <c r="M24" i="11"/>
  <c r="L24" i="11"/>
  <c r="K24" i="11"/>
  <c r="J24" i="11"/>
  <c r="I24" i="11"/>
  <c r="H24" i="11"/>
  <c r="G24" i="11"/>
  <c r="F24" i="11"/>
  <c r="E24" i="11"/>
  <c r="D24" i="11"/>
  <c r="N22" i="11"/>
  <c r="M22" i="11"/>
  <c r="L22" i="11"/>
  <c r="K22" i="11"/>
  <c r="J22" i="11"/>
  <c r="I22" i="11"/>
  <c r="H22" i="11"/>
  <c r="G22" i="11"/>
  <c r="F22" i="11"/>
  <c r="E22" i="11"/>
  <c r="D22" i="11"/>
  <c r="N12" i="11"/>
  <c r="M12" i="11"/>
  <c r="L12" i="11"/>
  <c r="K12" i="11"/>
  <c r="J12" i="11"/>
  <c r="I12" i="11"/>
  <c r="H12" i="11"/>
  <c r="G12" i="11"/>
  <c r="F12" i="11"/>
  <c r="E12" i="11"/>
  <c r="D12" i="11"/>
  <c r="N8" i="11"/>
  <c r="M8" i="11"/>
  <c r="L8" i="11"/>
  <c r="K8" i="11"/>
  <c r="J8" i="11"/>
  <c r="I8" i="11"/>
  <c r="H8" i="11"/>
  <c r="G8" i="11"/>
  <c r="F8" i="11"/>
  <c r="E8" i="11"/>
  <c r="D8" i="11"/>
  <c r="N24" i="10"/>
  <c r="M24" i="10"/>
  <c r="L24" i="10"/>
  <c r="K24" i="10"/>
  <c r="J24" i="10"/>
  <c r="J7" i="10"/>
  <c r="I24" i="10"/>
  <c r="I7" i="10"/>
  <c r="H24" i="10"/>
  <c r="G24" i="10"/>
  <c r="F24" i="10"/>
  <c r="E24" i="10"/>
  <c r="D24" i="10"/>
  <c r="N22" i="10"/>
  <c r="M22" i="10"/>
  <c r="L22" i="10"/>
  <c r="K22" i="10"/>
  <c r="J22" i="10"/>
  <c r="I22" i="10"/>
  <c r="H22" i="10"/>
  <c r="G22" i="10"/>
  <c r="F22" i="10"/>
  <c r="E22" i="10"/>
  <c r="D22" i="10"/>
  <c r="N11" i="10"/>
  <c r="M11" i="10"/>
  <c r="L11" i="10"/>
  <c r="K11" i="10"/>
  <c r="J11" i="10"/>
  <c r="I11" i="10"/>
  <c r="H11" i="10"/>
  <c r="G11" i="10"/>
  <c r="F11" i="10"/>
  <c r="E11" i="10"/>
  <c r="D11" i="10"/>
  <c r="N7" i="10"/>
  <c r="M7" i="10"/>
  <c r="L7" i="10"/>
  <c r="K7" i="10"/>
  <c r="H7" i="10"/>
  <c r="G7" i="10"/>
  <c r="F7" i="10"/>
  <c r="E7" i="10"/>
  <c r="D7" i="10"/>
  <c r="I25" i="9"/>
  <c r="N25" i="9"/>
  <c r="M25" i="9"/>
  <c r="L25" i="9"/>
  <c r="L9" i="9"/>
  <c r="K25" i="9"/>
  <c r="J25" i="9"/>
  <c r="H25" i="9"/>
  <c r="G25" i="9"/>
  <c r="F25" i="9"/>
  <c r="E25" i="9"/>
  <c r="D25" i="9"/>
  <c r="N23" i="9"/>
  <c r="M23" i="9"/>
  <c r="L23" i="9"/>
  <c r="K23" i="9"/>
  <c r="J23" i="9"/>
  <c r="I23" i="9"/>
  <c r="H23" i="9"/>
  <c r="G23" i="9"/>
  <c r="F23" i="9"/>
  <c r="E23" i="9"/>
  <c r="D23" i="9"/>
  <c r="N13" i="9"/>
  <c r="M13" i="9"/>
  <c r="L13" i="9"/>
  <c r="K13" i="9"/>
  <c r="J13" i="9"/>
  <c r="I13" i="9"/>
  <c r="H13" i="9"/>
  <c r="G13" i="9"/>
  <c r="F13" i="9"/>
  <c r="E13" i="9"/>
  <c r="D13" i="9"/>
  <c r="N9" i="9"/>
  <c r="M9" i="9"/>
  <c r="K9" i="9"/>
  <c r="J9" i="9"/>
  <c r="I9" i="9"/>
  <c r="H9" i="9"/>
  <c r="G9" i="9"/>
  <c r="F9" i="9"/>
  <c r="E9" i="9"/>
  <c r="D9" i="9"/>
  <c r="L25" i="8"/>
  <c r="N25" i="8"/>
  <c r="M25" i="8"/>
  <c r="K25" i="8"/>
  <c r="J25" i="8"/>
  <c r="I25" i="8"/>
  <c r="H25" i="8"/>
  <c r="G25" i="8"/>
  <c r="F25" i="8"/>
  <c r="E25" i="8"/>
  <c r="D25" i="8"/>
  <c r="N23" i="8"/>
  <c r="M23" i="8"/>
  <c r="L23" i="8"/>
  <c r="K23" i="8"/>
  <c r="J23" i="8"/>
  <c r="I23" i="8"/>
  <c r="H23" i="8"/>
  <c r="G23" i="8"/>
  <c r="F23" i="8"/>
  <c r="E23" i="8"/>
  <c r="D23" i="8"/>
  <c r="N12" i="8"/>
  <c r="M12" i="8"/>
  <c r="L12" i="8"/>
  <c r="K12" i="8"/>
  <c r="J12" i="8"/>
  <c r="I12" i="8"/>
  <c r="H12" i="8"/>
  <c r="G12" i="8"/>
  <c r="F12" i="8"/>
  <c r="E12" i="8"/>
  <c r="D12" i="8"/>
  <c r="N8" i="8"/>
  <c r="M8" i="8"/>
  <c r="L8" i="8"/>
  <c r="K8" i="8"/>
  <c r="J8" i="8"/>
  <c r="I8" i="8"/>
  <c r="H8" i="8"/>
  <c r="G8" i="8"/>
  <c r="F8" i="8"/>
  <c r="E8" i="8"/>
  <c r="D8" i="8"/>
  <c r="N23" i="7"/>
  <c r="M23" i="7"/>
  <c r="L23" i="7"/>
  <c r="K23" i="7"/>
  <c r="J23" i="7"/>
  <c r="I23" i="7"/>
  <c r="H23" i="7"/>
  <c r="G23" i="7"/>
  <c r="F23" i="7"/>
  <c r="E23" i="7"/>
  <c r="D23" i="7"/>
  <c r="N21" i="7"/>
  <c r="M21" i="7"/>
  <c r="L21" i="7"/>
  <c r="K21" i="7"/>
  <c r="J21" i="7"/>
  <c r="I21" i="7"/>
  <c r="H21" i="7"/>
  <c r="G21" i="7"/>
  <c r="F21" i="7"/>
  <c r="E21" i="7"/>
  <c r="D21" i="7"/>
  <c r="N11" i="7"/>
  <c r="M11" i="7"/>
  <c r="L11" i="7"/>
  <c r="K11" i="7"/>
  <c r="J11" i="7"/>
  <c r="I11" i="7"/>
  <c r="H11" i="7"/>
  <c r="G11" i="7"/>
  <c r="F11" i="7"/>
  <c r="E11" i="7"/>
  <c r="D11" i="7"/>
  <c r="N7" i="7"/>
  <c r="M7" i="7"/>
  <c r="L7" i="7"/>
  <c r="K7" i="7"/>
  <c r="J7" i="7"/>
  <c r="I7" i="7"/>
  <c r="H7" i="7"/>
  <c r="G7" i="7"/>
  <c r="F7" i="7"/>
  <c r="E7" i="7"/>
  <c r="D7" i="7"/>
  <c r="M23" i="6"/>
  <c r="K23" i="6"/>
  <c r="J23" i="6"/>
  <c r="N23" i="6"/>
  <c r="L23" i="6"/>
  <c r="I23" i="6"/>
  <c r="H23" i="6"/>
  <c r="G23" i="6"/>
  <c r="F23" i="6"/>
  <c r="E23" i="6"/>
  <c r="D23" i="6"/>
  <c r="N21" i="6"/>
  <c r="M21" i="6"/>
  <c r="L21" i="6"/>
  <c r="K21" i="6"/>
  <c r="J21" i="6"/>
  <c r="I21" i="6"/>
  <c r="H21" i="6"/>
  <c r="G21" i="6"/>
  <c r="F21" i="6"/>
  <c r="E21" i="6"/>
  <c r="D21" i="6"/>
  <c r="N11" i="6"/>
  <c r="M11" i="6"/>
  <c r="L11" i="6"/>
  <c r="K11" i="6"/>
  <c r="J11" i="6"/>
  <c r="I11" i="6"/>
  <c r="H11" i="6"/>
  <c r="G11" i="6"/>
  <c r="F11" i="6"/>
  <c r="E11" i="6"/>
  <c r="D11" i="6"/>
  <c r="N7" i="6"/>
  <c r="M7" i="6"/>
  <c r="L7" i="6"/>
  <c r="K7" i="6"/>
  <c r="J7" i="6"/>
  <c r="I7" i="6"/>
  <c r="H7" i="6"/>
  <c r="G7" i="6"/>
  <c r="F7" i="6"/>
  <c r="E7" i="6"/>
  <c r="D7" i="6"/>
  <c r="N24" i="5"/>
  <c r="M24" i="5"/>
  <c r="L24" i="5"/>
  <c r="K24" i="5"/>
  <c r="J24" i="5"/>
  <c r="I24" i="5"/>
  <c r="H24" i="5"/>
  <c r="G24" i="5"/>
  <c r="F24" i="5"/>
  <c r="E24" i="5"/>
  <c r="D24" i="5"/>
  <c r="N22" i="5"/>
  <c r="M22" i="5"/>
  <c r="L22" i="5"/>
  <c r="K22" i="5"/>
  <c r="J22" i="5"/>
  <c r="I22" i="5"/>
  <c r="H22" i="5"/>
  <c r="G22" i="5"/>
  <c r="F22" i="5"/>
  <c r="E22" i="5"/>
  <c r="D22" i="5"/>
  <c r="N11" i="5"/>
  <c r="M11" i="5"/>
  <c r="L11" i="5"/>
  <c r="K11" i="5"/>
  <c r="J11" i="5"/>
  <c r="I11" i="5"/>
  <c r="H11" i="5"/>
  <c r="G11" i="5"/>
  <c r="F11" i="5"/>
  <c r="E11" i="5"/>
  <c r="D11" i="5"/>
  <c r="N7" i="5"/>
  <c r="M7" i="5"/>
  <c r="L7" i="5"/>
  <c r="K7" i="5"/>
  <c r="J7" i="5"/>
  <c r="I7" i="5"/>
  <c r="H7" i="5"/>
  <c r="G7" i="5"/>
  <c r="F7" i="5"/>
  <c r="E7" i="5"/>
  <c r="D7" i="5"/>
  <c r="N25" i="4"/>
  <c r="M25" i="4"/>
  <c r="L25" i="4"/>
  <c r="K25" i="4"/>
  <c r="J25" i="4"/>
  <c r="I25" i="4"/>
  <c r="H25" i="4"/>
  <c r="G25" i="4"/>
  <c r="F25" i="4"/>
  <c r="E25" i="4"/>
  <c r="D25" i="4"/>
  <c r="N23" i="4"/>
  <c r="M23" i="4"/>
  <c r="L23" i="4"/>
  <c r="K23" i="4"/>
  <c r="J23" i="4"/>
  <c r="I23" i="4"/>
  <c r="H23" i="4"/>
  <c r="G23" i="4"/>
  <c r="F23" i="4"/>
  <c r="E23" i="4"/>
  <c r="D23" i="4"/>
  <c r="N12" i="4"/>
  <c r="M12" i="4"/>
  <c r="L12" i="4"/>
  <c r="K12" i="4"/>
  <c r="J12" i="4"/>
  <c r="I12" i="4"/>
  <c r="H12" i="4"/>
  <c r="G12" i="4"/>
  <c r="F12" i="4"/>
  <c r="E12" i="4"/>
  <c r="D12" i="4"/>
  <c r="N8" i="4"/>
  <c r="M8" i="4"/>
  <c r="L8" i="4"/>
  <c r="K8" i="4"/>
  <c r="J8" i="4"/>
  <c r="I8" i="4"/>
  <c r="H8" i="4"/>
  <c r="G8" i="4"/>
  <c r="F8" i="4"/>
  <c r="E8" i="4"/>
  <c r="D8" i="4"/>
  <c r="N23" i="3"/>
  <c r="M23" i="3"/>
  <c r="L23" i="3"/>
  <c r="K23" i="3"/>
  <c r="J23" i="3"/>
  <c r="I23" i="3"/>
  <c r="H23" i="3"/>
  <c r="G23" i="3"/>
  <c r="F23" i="3"/>
  <c r="E23" i="3"/>
  <c r="D23" i="3"/>
  <c r="N21" i="3"/>
  <c r="M21" i="3"/>
  <c r="L21" i="3"/>
  <c r="K21" i="3"/>
  <c r="J21" i="3"/>
  <c r="I21" i="3"/>
  <c r="H21" i="3"/>
  <c r="G21" i="3"/>
  <c r="F21" i="3"/>
  <c r="E21" i="3"/>
  <c r="D21" i="3"/>
  <c r="N11" i="3"/>
  <c r="M11" i="3"/>
  <c r="L11" i="3"/>
  <c r="K11" i="3"/>
  <c r="J11" i="3"/>
  <c r="I11" i="3"/>
  <c r="H11" i="3"/>
  <c r="G11" i="3"/>
  <c r="F11" i="3"/>
  <c r="E11" i="3"/>
  <c r="D11" i="3"/>
  <c r="N7" i="3"/>
  <c r="M7" i="3"/>
  <c r="L7" i="3"/>
  <c r="K7" i="3"/>
  <c r="J7" i="3"/>
  <c r="I7" i="3"/>
  <c r="H7" i="3"/>
  <c r="G7" i="3"/>
  <c r="F7" i="3"/>
  <c r="E7" i="3"/>
  <c r="D7" i="3"/>
  <c r="N25" i="2"/>
  <c r="M25" i="2"/>
  <c r="L25" i="2"/>
  <c r="K25" i="2"/>
  <c r="J25" i="2"/>
  <c r="I25" i="2"/>
  <c r="H25" i="2"/>
  <c r="G25" i="2"/>
  <c r="F25" i="2"/>
  <c r="E25" i="2"/>
  <c r="D25" i="2"/>
  <c r="N23" i="2"/>
  <c r="M23" i="2"/>
  <c r="L23" i="2"/>
  <c r="K23" i="2"/>
  <c r="J23" i="2"/>
  <c r="I23" i="2"/>
  <c r="H23" i="2"/>
  <c r="G23" i="2"/>
  <c r="F23" i="2"/>
  <c r="E23" i="2"/>
  <c r="D23" i="2"/>
  <c r="N12" i="2"/>
  <c r="M12" i="2"/>
  <c r="L12" i="2"/>
  <c r="K12" i="2"/>
  <c r="J12" i="2"/>
  <c r="I12" i="2"/>
  <c r="H12" i="2"/>
  <c r="G12" i="2"/>
  <c r="F12" i="2"/>
  <c r="E12" i="2"/>
  <c r="D12" i="2"/>
  <c r="N8" i="2"/>
  <c r="M8" i="2"/>
  <c r="L8" i="2"/>
  <c r="K8" i="2"/>
  <c r="J8" i="2"/>
  <c r="I8" i="2"/>
  <c r="H8" i="2"/>
  <c r="G8" i="2"/>
  <c r="F8" i="2"/>
  <c r="E8" i="2"/>
  <c r="D8" i="2"/>
  <c r="N24" i="1"/>
  <c r="M24" i="1"/>
  <c r="L24" i="1"/>
  <c r="K24" i="1"/>
  <c r="J24" i="1"/>
  <c r="I24" i="1"/>
  <c r="H24" i="1"/>
  <c r="G24" i="1"/>
  <c r="F24" i="1"/>
  <c r="E24" i="1"/>
  <c r="D24" i="1"/>
  <c r="N22" i="1"/>
  <c r="M22" i="1"/>
  <c r="L22" i="1"/>
  <c r="K22" i="1"/>
  <c r="J22" i="1"/>
  <c r="I22" i="1"/>
  <c r="H22" i="1"/>
  <c r="G22" i="1"/>
  <c r="F22" i="1"/>
  <c r="E22" i="1"/>
  <c r="D22" i="1"/>
  <c r="N12" i="1"/>
  <c r="M12" i="1"/>
  <c r="L12" i="1"/>
  <c r="K12" i="1"/>
  <c r="J12" i="1"/>
  <c r="I12" i="1"/>
  <c r="H12" i="1"/>
  <c r="G12" i="1"/>
  <c r="F12" i="1"/>
  <c r="E12" i="1"/>
  <c r="D12" i="1"/>
  <c r="N8" i="1"/>
  <c r="M8" i="1"/>
  <c r="L8" i="1"/>
  <c r="K8" i="1"/>
  <c r="J8" i="1"/>
  <c r="I8" i="1"/>
  <c r="H8" i="1"/>
  <c r="G8" i="1"/>
  <c r="F8" i="1"/>
  <c r="E8" i="1"/>
  <c r="D8" i="1"/>
</calcChain>
</file>

<file path=xl/sharedStrings.xml><?xml version="1.0" encoding="utf-8"?>
<sst xmlns="http://schemas.openxmlformats.org/spreadsheetml/2006/main" count="650" uniqueCount="163">
  <si>
    <t>№ рецептуры</t>
  </si>
  <si>
    <t>наименование блюда</t>
  </si>
  <si>
    <t>выход</t>
  </si>
  <si>
    <t>белки</t>
  </si>
  <si>
    <t>жиры</t>
  </si>
  <si>
    <t>углеводы</t>
  </si>
  <si>
    <t>энерг.ценность</t>
  </si>
  <si>
    <t>Са</t>
  </si>
  <si>
    <t>В1</t>
  </si>
  <si>
    <t>С</t>
  </si>
  <si>
    <t>А</t>
  </si>
  <si>
    <t>Р</t>
  </si>
  <si>
    <t>Mg</t>
  </si>
  <si>
    <t>Fe</t>
  </si>
  <si>
    <t>№182</t>
  </si>
  <si>
    <t>№382</t>
  </si>
  <si>
    <t>хлеб пшеничный</t>
  </si>
  <si>
    <t>масло сливочное</t>
  </si>
  <si>
    <t>№14</t>
  </si>
  <si>
    <t>итого:</t>
  </si>
  <si>
    <t>2 завтрак</t>
  </si>
  <si>
    <t>яблоко</t>
  </si>
  <si>
    <t>обед</t>
  </si>
  <si>
    <t>суп картофельный с горохом</t>
  </si>
  <si>
    <t>соус сметанный с томатом</t>
  </si>
  <si>
    <t>Всего за день</t>
  </si>
  <si>
    <t>№175</t>
  </si>
  <si>
    <t>1 шт</t>
  </si>
  <si>
    <t>№102</t>
  </si>
  <si>
    <t>№171</t>
  </si>
  <si>
    <t>№331</t>
  </si>
  <si>
    <t>100/100</t>
  </si>
  <si>
    <t>№15</t>
  </si>
  <si>
    <t>апельсин</t>
  </si>
  <si>
    <t>рыба жареная</t>
  </si>
  <si>
    <t>150/50</t>
  </si>
  <si>
    <t>икра кабачковая</t>
  </si>
  <si>
    <t>банан</t>
  </si>
  <si>
    <t>суп лапша домашняя</t>
  </si>
  <si>
    <t>капуста тушеная</t>
  </si>
  <si>
    <t>200/10</t>
  </si>
  <si>
    <t>птица тушеная в соусе</t>
  </si>
  <si>
    <t>запеканка картофельная с мясом</t>
  </si>
  <si>
    <t>омлет натуральный</t>
  </si>
  <si>
    <t>рассольник ленинградский</t>
  </si>
  <si>
    <t>борщ с капустой и картофелем</t>
  </si>
  <si>
    <t>щи по уральски с крупой</t>
  </si>
  <si>
    <t>соус сметанный</t>
  </si>
  <si>
    <t>№379</t>
  </si>
  <si>
    <t>№82</t>
  </si>
  <si>
    <t>№230</t>
  </si>
  <si>
    <t>100/50</t>
  </si>
  <si>
    <t>№139</t>
  </si>
  <si>
    <t>№88</t>
  </si>
  <si>
    <t>№284</t>
  </si>
  <si>
    <t>№210</t>
  </si>
  <si>
    <t>№234</t>
  </si>
  <si>
    <t>№96</t>
  </si>
  <si>
    <t>№222</t>
  </si>
  <si>
    <t>11 день</t>
  </si>
  <si>
    <t>№330</t>
  </si>
  <si>
    <t>№93</t>
  </si>
  <si>
    <t>№391/390</t>
  </si>
  <si>
    <t>№223</t>
  </si>
  <si>
    <t>1 день</t>
  </si>
  <si>
    <t>№131</t>
  </si>
  <si>
    <t>2 день</t>
  </si>
  <si>
    <t>3 день</t>
  </si>
  <si>
    <t>4 день</t>
  </si>
  <si>
    <t>№133</t>
  </si>
  <si>
    <t>5 день</t>
  </si>
  <si>
    <t>6 день</t>
  </si>
  <si>
    <t>7 день</t>
  </si>
  <si>
    <t>8 день</t>
  </si>
  <si>
    <t>№143</t>
  </si>
  <si>
    <t>рагу из овощей</t>
  </si>
  <si>
    <t>9 день</t>
  </si>
  <si>
    <t>10 день</t>
  </si>
  <si>
    <t>12 день</t>
  </si>
  <si>
    <t>13 день</t>
  </si>
  <si>
    <t>14 день</t>
  </si>
  <si>
    <t>№101</t>
  </si>
  <si>
    <t>№263</t>
  </si>
  <si>
    <t>рагу из свинины</t>
  </si>
  <si>
    <t>250/100</t>
  </si>
  <si>
    <t>№209</t>
  </si>
  <si>
    <t>каша рассыпчатая пшенная</t>
  </si>
  <si>
    <t>№132</t>
  </si>
  <si>
    <t>хлеб отрубной</t>
  </si>
  <si>
    <t>№104/105</t>
  </si>
  <si>
    <t>300/30</t>
  </si>
  <si>
    <t xml:space="preserve">     «СОГЛАСОВАНО»                                                                          «УТВЕРЖДАЮ»                                                                                                                                                                       </t>
  </si>
  <si>
    <t xml:space="preserve">    Зам. начальника                                                                                 Директор спецшколы-интерната </t>
  </si>
  <si>
    <t xml:space="preserve">    ТОУ «Роспотребнадзора»                                                                 ____________________А.Д.Стахеева</t>
  </si>
  <si>
    <t xml:space="preserve">    по СК в Благодарненском районе </t>
  </si>
  <si>
    <t xml:space="preserve">    _____________ Нестеров А.А.                                                          «_______» ____________ 2022г. </t>
  </si>
  <si>
    <t xml:space="preserve">    « _____» ___________ 2022г.</t>
  </si>
  <si>
    <t>№71</t>
  </si>
  <si>
    <t>каша жидкая молочная из рисовой крупы</t>
  </si>
  <si>
    <t>№377</t>
  </si>
  <si>
    <t>чай с сахаром и лимоном</t>
  </si>
  <si>
    <t>200/15/7</t>
  </si>
  <si>
    <t>яйцо вареное</t>
  </si>
  <si>
    <t>щи из свежей капусты с картофелем</t>
  </si>
  <si>
    <t>пельмени отварные с маслом сливочным</t>
  </si>
  <si>
    <t>помидоры натуральные свежие</t>
  </si>
  <si>
    <t>№389</t>
  </si>
  <si>
    <t>сок фруктовый</t>
  </si>
  <si>
    <t>каша вязкая молочная из риса и пшена</t>
  </si>
  <si>
    <t>кофейный напиток с молоком</t>
  </si>
  <si>
    <t>сыр Российский</t>
  </si>
  <si>
    <t>№269</t>
  </si>
  <si>
    <t>биточки особые</t>
  </si>
  <si>
    <t>№203/202</t>
  </si>
  <si>
    <t>макаронные изделия отварные</t>
  </si>
  <si>
    <t>0,0,19</t>
  </si>
  <si>
    <t>огурцы натуральные свежие</t>
  </si>
  <si>
    <t>запеканка из творога со сгущеным молоком</t>
  </si>
  <si>
    <t>какао с молоком</t>
  </si>
  <si>
    <t>№290/331</t>
  </si>
  <si>
    <t>№395</t>
  </si>
  <si>
    <t>вареники с картофелем с маслом сливочным</t>
  </si>
  <si>
    <t>№73</t>
  </si>
  <si>
    <t>№114/113</t>
  </si>
  <si>
    <t>№295</t>
  </si>
  <si>
    <t>котлета рубленная из птицы</t>
  </si>
  <si>
    <t xml:space="preserve">Всего за день </t>
  </si>
  <si>
    <t>пудинг из творога со сгущеным молоком</t>
  </si>
  <si>
    <t>№229</t>
  </si>
  <si>
    <t>рыба тушеная в томате с овощами</t>
  </si>
  <si>
    <t>№128</t>
  </si>
  <si>
    <t>картофельное пюре</t>
  </si>
  <si>
    <t>фасоль консервированная отварная</t>
  </si>
  <si>
    <t>№181</t>
  </si>
  <si>
    <t>каша жидкая молочная из манной крупы</t>
  </si>
  <si>
    <t>суп картофельный с мясн.фрикадельками</t>
  </si>
  <si>
    <t>№235</t>
  </si>
  <si>
    <t>шницель рыбный</t>
  </si>
  <si>
    <t>№145</t>
  </si>
  <si>
    <t>картофель тушеный с луком</t>
  </si>
  <si>
    <t>каша жидкая молочная из пшенной крупы</t>
  </si>
  <si>
    <t>№126</t>
  </si>
  <si>
    <t>картофель отварной с луком</t>
  </si>
  <si>
    <t>каша расыпчатая из гречневой крупы</t>
  </si>
  <si>
    <t>горошек консервированный отварной</t>
  </si>
  <si>
    <t>106/10</t>
  </si>
  <si>
    <t>№243</t>
  </si>
  <si>
    <t>сосиски отварные</t>
  </si>
  <si>
    <t>1шт/50</t>
  </si>
  <si>
    <t>кукуруза консервированная  отварная</t>
  </si>
  <si>
    <t>№108/109</t>
  </si>
  <si>
    <t>суп картофельный с клецками</t>
  </si>
  <si>
    <t xml:space="preserve"> котлеты особые</t>
  </si>
  <si>
    <t>котлета рыбная</t>
  </si>
  <si>
    <t xml:space="preserve">  </t>
  </si>
  <si>
    <t>180/100</t>
  </si>
  <si>
    <t>суп картофельный с рисовой крупой</t>
  </si>
  <si>
    <t>№127</t>
  </si>
  <si>
    <t>картофель в молоке</t>
  </si>
  <si>
    <t>№280/331</t>
  </si>
  <si>
    <t>фрикадельки в сметанно-томатном соусе</t>
  </si>
  <si>
    <t>№302</t>
  </si>
  <si>
    <t>каша рассыпчатая перловая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</si>
</sst>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  <font>
      <b/>
      <i/>
      <sz val="12"/>
      <color theme="1"/>
      <name val="Times New Roman"/>
      <family val="1"/>
      <charset val="204"/>
    </font>
    <font>
      <b/>
      <i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1" xfId="0" applyFont="1" applyBorder="1"/>
    <xf numFmtId="0" fontId="2" fillId="0" borderId="1" xfId="0" applyFont="1" applyBorder="1"/>
    <xf numFmtId="0" fontId="3" fillId="0" borderId="0" xfId="0" applyFont="1"/>
    <xf numFmtId="0" fontId="4" fillId="0" borderId="0" xfId="0" applyFont="1"/>
    <xf numFmtId="0" fontId="2" fillId="0" borderId="0" xfId="0" applyFont="1"/>
    <xf numFmtId="0" fontId="5" fillId="0" borderId="0" xfId="0" applyFont="1"/>
    <xf numFmtId="0" fontId="6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1" fillId="0" borderId="0" xfId="0" applyFont="1" applyAlignment="1">
      <alignment horizontal="center"/>
    </xf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/>
    <xf numFmtId="0" fontId="0" fillId="0" borderId="7" xfId="0" applyBorder="1"/>
    <xf numFmtId="0" fontId="0" fillId="0" borderId="8" xfId="0" applyBorder="1"/>
    <xf numFmtId="0" fontId="10" fillId="0" borderId="0" xfId="0" applyFont="1" applyAlignment="1">
      <alignment horizontal="center"/>
    </xf>
    <xf numFmtId="0" fontId="2" fillId="0" borderId="9" xfId="0" applyFont="1" applyFill="1" applyBorder="1"/>
    <xf numFmtId="0" fontId="8" fillId="0" borderId="0" xfId="0" applyFont="1" applyAlignment="1">
      <alignment horizontal="center"/>
    </xf>
    <xf numFmtId="0" fontId="0" fillId="0" borderId="4" xfId="0" applyBorder="1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8" fillId="0" borderId="0" xfId="0" applyFont="1" applyAlignment="1">
      <alignment horizontal="center" vertical="center"/>
    </xf>
    <xf numFmtId="0" fontId="9" fillId="0" borderId="0" xfId="0" applyFont="1"/>
    <xf numFmtId="0" fontId="10" fillId="0" borderId="0" xfId="0" applyFont="1"/>
    <xf numFmtId="0" fontId="11" fillId="0" borderId="0" xfId="0" applyFont="1" applyAlignment="1">
      <alignment horizontal="center" vertical="center"/>
    </xf>
    <xf numFmtId="0" fontId="0" fillId="0" borderId="10" xfId="0" applyBorder="1"/>
    <xf numFmtId="0" fontId="0" fillId="0" borderId="11" xfId="0" applyBorder="1"/>
    <xf numFmtId="0" fontId="6" fillId="0" borderId="2" xfId="0" applyFont="1" applyBorder="1"/>
    <xf numFmtId="0" fontId="2" fillId="0" borderId="1" xfId="0" applyFont="1" applyFill="1" applyBorder="1"/>
    <xf numFmtId="0" fontId="6" fillId="0" borderId="1" xfId="0" applyFont="1" applyBorder="1"/>
    <xf numFmtId="0" fontId="6" fillId="0" borderId="5" xfId="0" applyFont="1" applyBorder="1"/>
    <xf numFmtId="0" fontId="9" fillId="0" borderId="1" xfId="0" applyFont="1" applyBorder="1"/>
    <xf numFmtId="0" fontId="2" fillId="0" borderId="11" xfId="0" applyFont="1" applyBorder="1"/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4"/>
  <sheetViews>
    <sheetView workbookViewId="0">
      <selection activeCell="N25" sqref="N25"/>
    </sheetView>
  </sheetViews>
  <sheetFormatPr defaultRowHeight="15" x14ac:dyDescent="0.25"/>
  <cols>
    <col min="1" max="1" width="18.140625" customWidth="1"/>
    <col min="2" max="2" width="41.85546875" customWidth="1"/>
    <col min="6" max="6" width="14.5703125" customWidth="1"/>
    <col min="7" max="7" width="18" customWidth="1"/>
    <col min="10" max="10" width="10.5703125" customWidth="1"/>
  </cols>
  <sheetData>
    <row r="1" spans="1:14" ht="15.75" x14ac:dyDescent="0.25">
      <c r="A1" s="4"/>
      <c r="B1" s="14" t="s">
        <v>64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pans="1:14" ht="15.75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8</v>
      </c>
      <c r="I2" s="1" t="s">
        <v>9</v>
      </c>
      <c r="J2" s="1" t="s">
        <v>10</v>
      </c>
      <c r="K2" s="1" t="s">
        <v>7</v>
      </c>
      <c r="L2" s="1" t="s">
        <v>11</v>
      </c>
      <c r="M2" s="1" t="s">
        <v>12</v>
      </c>
      <c r="N2" s="1" t="s">
        <v>13</v>
      </c>
    </row>
    <row r="3" spans="1:14" ht="15.75" x14ac:dyDescent="0.25">
      <c r="A3" s="2" t="s">
        <v>14</v>
      </c>
      <c r="B3" s="2" t="s">
        <v>98</v>
      </c>
      <c r="C3" s="2">
        <v>250</v>
      </c>
      <c r="D3" s="2">
        <v>7.5</v>
      </c>
      <c r="E3" s="2">
        <v>3.8</v>
      </c>
      <c r="F3" s="2">
        <v>57.3</v>
      </c>
      <c r="G3" s="2">
        <v>361</v>
      </c>
      <c r="H3" s="2">
        <v>0.03</v>
      </c>
      <c r="I3" s="2">
        <v>1.5</v>
      </c>
      <c r="J3" s="2">
        <v>20</v>
      </c>
      <c r="K3" s="2">
        <v>5.9</v>
      </c>
      <c r="L3" s="2">
        <v>67</v>
      </c>
      <c r="M3" s="2">
        <v>21.8</v>
      </c>
      <c r="N3" s="2">
        <v>0.47</v>
      </c>
    </row>
    <row r="4" spans="1:14" ht="15.75" x14ac:dyDescent="0.25">
      <c r="A4" s="2" t="s">
        <v>99</v>
      </c>
      <c r="B4" s="2" t="s">
        <v>100</v>
      </c>
      <c r="C4" s="2" t="s">
        <v>101</v>
      </c>
      <c r="D4" s="2">
        <v>0.2</v>
      </c>
      <c r="E4" s="2">
        <v>0</v>
      </c>
      <c r="F4" s="2">
        <v>16</v>
      </c>
      <c r="G4" s="2">
        <v>65</v>
      </c>
      <c r="H4" s="2">
        <v>0.01</v>
      </c>
      <c r="I4" s="2">
        <v>3.67</v>
      </c>
      <c r="J4" s="2">
        <v>0.01</v>
      </c>
      <c r="K4" s="2">
        <v>0.26</v>
      </c>
      <c r="L4" s="2">
        <v>0</v>
      </c>
      <c r="M4" s="2">
        <v>0</v>
      </c>
      <c r="N4" s="2">
        <v>1.42</v>
      </c>
    </row>
    <row r="5" spans="1:14" ht="15.75" x14ac:dyDescent="0.25">
      <c r="A5" s="2"/>
      <c r="B5" s="2" t="s">
        <v>16</v>
      </c>
      <c r="C5" s="2">
        <v>100</v>
      </c>
      <c r="D5" s="2">
        <v>7.6</v>
      </c>
      <c r="E5" s="2">
        <v>0.97</v>
      </c>
      <c r="F5" s="2">
        <v>47.64</v>
      </c>
      <c r="G5" s="2">
        <v>242</v>
      </c>
      <c r="H5" s="2">
        <v>0.03</v>
      </c>
      <c r="I5" s="2">
        <v>0.71</v>
      </c>
      <c r="J5" s="2">
        <v>0.04</v>
      </c>
      <c r="K5" s="2">
        <v>54.7</v>
      </c>
      <c r="L5" s="2">
        <v>110.5</v>
      </c>
      <c r="M5" s="2">
        <v>46</v>
      </c>
      <c r="N5" s="2">
        <v>0</v>
      </c>
    </row>
    <row r="6" spans="1:14" ht="15.75" x14ac:dyDescent="0.25">
      <c r="A6" s="2" t="s">
        <v>18</v>
      </c>
      <c r="B6" s="2" t="s">
        <v>17</v>
      </c>
      <c r="C6" s="2">
        <v>10</v>
      </c>
      <c r="D6" s="2">
        <v>0.1</v>
      </c>
      <c r="E6" s="2">
        <v>8.1999999999999993</v>
      </c>
      <c r="F6" s="2">
        <v>0.1</v>
      </c>
      <c r="G6" s="2">
        <v>75</v>
      </c>
      <c r="H6" s="2">
        <v>0</v>
      </c>
      <c r="I6" s="2">
        <v>0</v>
      </c>
      <c r="J6" s="2">
        <v>59</v>
      </c>
      <c r="K6" s="2">
        <v>1</v>
      </c>
      <c r="L6" s="2">
        <v>0</v>
      </c>
      <c r="M6" s="2">
        <v>2</v>
      </c>
      <c r="N6" s="2">
        <v>0</v>
      </c>
    </row>
    <row r="7" spans="1:14" ht="15.75" x14ac:dyDescent="0.25">
      <c r="A7" s="2" t="s">
        <v>85</v>
      </c>
      <c r="B7" s="2" t="s">
        <v>102</v>
      </c>
      <c r="C7" s="2" t="s">
        <v>27</v>
      </c>
      <c r="D7" s="2">
        <v>5.0999999999999996</v>
      </c>
      <c r="E7" s="2">
        <v>4.5999999999999996</v>
      </c>
      <c r="F7" s="2">
        <v>0.3</v>
      </c>
      <c r="G7" s="2">
        <v>63</v>
      </c>
      <c r="H7" s="2">
        <v>0.28000000000000003</v>
      </c>
      <c r="I7" s="2">
        <v>0.09</v>
      </c>
      <c r="J7" s="2">
        <v>0.02</v>
      </c>
      <c r="K7" s="2">
        <v>41.6</v>
      </c>
      <c r="L7" s="2">
        <v>55.5</v>
      </c>
      <c r="M7" s="2">
        <v>0.02</v>
      </c>
      <c r="N7" s="2">
        <v>3.61</v>
      </c>
    </row>
    <row r="8" spans="1:14" ht="15.75" x14ac:dyDescent="0.25">
      <c r="A8" s="2"/>
      <c r="B8" s="2" t="s">
        <v>19</v>
      </c>
      <c r="C8" s="2"/>
      <c r="D8" s="2">
        <f t="shared" ref="D8:N8" si="0">SUM(D3:D7)</f>
        <v>20.5</v>
      </c>
      <c r="E8" s="2">
        <f t="shared" si="0"/>
        <v>17.57</v>
      </c>
      <c r="F8" s="2">
        <f t="shared" si="0"/>
        <v>121.33999999999999</v>
      </c>
      <c r="G8" s="2">
        <f t="shared" si="0"/>
        <v>806</v>
      </c>
      <c r="H8" s="2">
        <f t="shared" si="0"/>
        <v>0.35000000000000003</v>
      </c>
      <c r="I8" s="2">
        <f t="shared" si="0"/>
        <v>5.97</v>
      </c>
      <c r="J8" s="2">
        <f t="shared" si="0"/>
        <v>79.069999999999993</v>
      </c>
      <c r="K8" s="2">
        <f t="shared" si="0"/>
        <v>103.46000000000001</v>
      </c>
      <c r="L8" s="2">
        <f t="shared" si="0"/>
        <v>233</v>
      </c>
      <c r="M8" s="2">
        <f t="shared" si="0"/>
        <v>69.819999999999993</v>
      </c>
      <c r="N8" s="2">
        <f t="shared" si="0"/>
        <v>5.5</v>
      </c>
    </row>
    <row r="9" spans="1:14" ht="15.75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</row>
    <row r="10" spans="1:14" ht="15.75" x14ac:dyDescent="0.25">
      <c r="A10" s="2"/>
      <c r="B10" s="2" t="s">
        <v>20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</row>
    <row r="11" spans="1:14" ht="15.75" x14ac:dyDescent="0.25">
      <c r="A11" s="2"/>
      <c r="B11" s="2" t="s">
        <v>21</v>
      </c>
      <c r="C11" s="2" t="s">
        <v>27</v>
      </c>
      <c r="D11" s="2">
        <v>0.8</v>
      </c>
      <c r="E11" s="2">
        <v>0</v>
      </c>
      <c r="F11" s="2">
        <v>25.2</v>
      </c>
      <c r="G11" s="2">
        <v>104</v>
      </c>
      <c r="H11" s="2">
        <v>0.5</v>
      </c>
      <c r="I11" s="2">
        <v>14.96</v>
      </c>
      <c r="J11" s="2">
        <v>0</v>
      </c>
      <c r="K11" s="2">
        <v>24.21</v>
      </c>
      <c r="L11" s="2">
        <v>17.23</v>
      </c>
      <c r="M11" s="2">
        <v>13.98</v>
      </c>
      <c r="N11" s="2">
        <v>3.56</v>
      </c>
    </row>
    <row r="12" spans="1:14" ht="15.75" x14ac:dyDescent="0.25">
      <c r="A12" s="2"/>
      <c r="B12" s="2" t="s">
        <v>19</v>
      </c>
      <c r="C12" s="2"/>
      <c r="D12" s="2">
        <f>SUM(D11)</f>
        <v>0.8</v>
      </c>
      <c r="E12" s="2">
        <f t="shared" ref="E12:N12" si="1">SUM(E11)</f>
        <v>0</v>
      </c>
      <c r="F12" s="2">
        <f t="shared" si="1"/>
        <v>25.2</v>
      </c>
      <c r="G12" s="2">
        <f t="shared" si="1"/>
        <v>104</v>
      </c>
      <c r="H12" s="2">
        <f t="shared" si="1"/>
        <v>0.5</v>
      </c>
      <c r="I12" s="2">
        <f t="shared" si="1"/>
        <v>14.96</v>
      </c>
      <c r="J12" s="2">
        <f t="shared" si="1"/>
        <v>0</v>
      </c>
      <c r="K12" s="2">
        <f t="shared" si="1"/>
        <v>24.21</v>
      </c>
      <c r="L12" s="2">
        <f t="shared" si="1"/>
        <v>17.23</v>
      </c>
      <c r="M12" s="2">
        <f t="shared" si="1"/>
        <v>13.98</v>
      </c>
      <c r="N12" s="2">
        <f t="shared" si="1"/>
        <v>3.56</v>
      </c>
    </row>
    <row r="13" spans="1:14" ht="15.75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</row>
    <row r="14" spans="1:14" ht="15.75" x14ac:dyDescent="0.25">
      <c r="A14" s="2"/>
      <c r="B14" s="2" t="s">
        <v>22</v>
      </c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</row>
    <row r="15" spans="1:14" ht="15.75" x14ac:dyDescent="0.25">
      <c r="A15" s="2" t="s">
        <v>53</v>
      </c>
      <c r="B15" s="2" t="s">
        <v>103</v>
      </c>
      <c r="C15" s="2">
        <v>300</v>
      </c>
      <c r="D15" s="2">
        <v>1.92</v>
      </c>
      <c r="E15" s="2">
        <v>5.91</v>
      </c>
      <c r="F15" s="2">
        <v>13.8</v>
      </c>
      <c r="G15" s="2">
        <v>116.1</v>
      </c>
      <c r="H15" s="2">
        <v>0.02</v>
      </c>
      <c r="I15" s="2">
        <v>4.17</v>
      </c>
      <c r="J15" s="2">
        <v>0.05</v>
      </c>
      <c r="K15" s="2">
        <v>37</v>
      </c>
      <c r="L15" s="2">
        <v>64</v>
      </c>
      <c r="M15" s="2">
        <v>25.7</v>
      </c>
      <c r="N15" s="2">
        <v>1.41</v>
      </c>
    </row>
    <row r="16" spans="1:14" ht="15.75" x14ac:dyDescent="0.25">
      <c r="A16" s="2" t="s">
        <v>62</v>
      </c>
      <c r="B16" s="2" t="s">
        <v>104</v>
      </c>
      <c r="C16" s="2" t="s">
        <v>40</v>
      </c>
      <c r="D16" s="2">
        <v>28.9</v>
      </c>
      <c r="E16" s="2">
        <v>35.799999999999997</v>
      </c>
      <c r="F16" s="2">
        <v>45</v>
      </c>
      <c r="G16" s="2">
        <v>371.28</v>
      </c>
      <c r="H16" s="2">
        <v>0.19</v>
      </c>
      <c r="I16" s="2">
        <v>3.9</v>
      </c>
      <c r="J16" s="2">
        <v>0</v>
      </c>
      <c r="K16" s="2">
        <v>39.29</v>
      </c>
      <c r="L16" s="2">
        <v>388.16</v>
      </c>
      <c r="M16" s="2">
        <v>51.17</v>
      </c>
      <c r="N16" s="2">
        <v>5.56</v>
      </c>
    </row>
    <row r="17" spans="1:14" ht="15.75" x14ac:dyDescent="0.25">
      <c r="A17" s="2" t="s">
        <v>60</v>
      </c>
      <c r="B17" s="2" t="s">
        <v>47</v>
      </c>
      <c r="C17" s="2">
        <v>50</v>
      </c>
      <c r="D17" s="2">
        <v>0.73</v>
      </c>
      <c r="E17" s="2">
        <v>2.7</v>
      </c>
      <c r="F17" s="2">
        <v>3.1</v>
      </c>
      <c r="G17" s="2">
        <v>38.9</v>
      </c>
      <c r="H17" s="2">
        <v>0.01</v>
      </c>
      <c r="I17" s="2">
        <v>0.03</v>
      </c>
      <c r="J17" s="2">
        <v>0.03</v>
      </c>
      <c r="K17" s="2">
        <v>11.35</v>
      </c>
      <c r="L17" s="2">
        <v>10.82</v>
      </c>
      <c r="M17" s="2">
        <v>1.52</v>
      </c>
      <c r="N17" s="2">
        <v>0.09</v>
      </c>
    </row>
    <row r="18" spans="1:14" ht="15.75" x14ac:dyDescent="0.25">
      <c r="A18" s="2" t="s">
        <v>97</v>
      </c>
      <c r="B18" s="2" t="s">
        <v>105</v>
      </c>
      <c r="C18" s="2">
        <v>100</v>
      </c>
      <c r="D18" s="2">
        <v>1.2</v>
      </c>
      <c r="E18" s="2">
        <v>0.2</v>
      </c>
      <c r="F18" s="2">
        <v>4.5999999999999996</v>
      </c>
      <c r="G18" s="2">
        <v>26</v>
      </c>
      <c r="H18" s="2">
        <v>0.06</v>
      </c>
      <c r="I18" s="2">
        <v>25</v>
      </c>
      <c r="J18" s="2">
        <v>0.03</v>
      </c>
      <c r="K18" s="2">
        <v>14</v>
      </c>
      <c r="L18" s="2">
        <v>26</v>
      </c>
      <c r="M18" s="2">
        <v>20</v>
      </c>
      <c r="N18" s="2">
        <v>0.9</v>
      </c>
    </row>
    <row r="19" spans="1:14" ht="15.75" x14ac:dyDescent="0.25">
      <c r="A19" s="2" t="s">
        <v>106</v>
      </c>
      <c r="B19" s="2" t="s">
        <v>107</v>
      </c>
      <c r="C19" s="2">
        <v>200</v>
      </c>
      <c r="D19" s="2">
        <v>1</v>
      </c>
      <c r="E19" s="2">
        <v>0</v>
      </c>
      <c r="F19" s="2">
        <v>24.4</v>
      </c>
      <c r="G19" s="2">
        <v>101.6</v>
      </c>
      <c r="H19" s="2">
        <v>0.02</v>
      </c>
      <c r="I19" s="2">
        <v>4</v>
      </c>
      <c r="J19" s="2">
        <v>0</v>
      </c>
      <c r="K19" s="2">
        <v>14</v>
      </c>
      <c r="L19" s="2">
        <v>14</v>
      </c>
      <c r="M19" s="2">
        <v>8</v>
      </c>
      <c r="N19" s="2">
        <v>2.8</v>
      </c>
    </row>
    <row r="20" spans="1:14" ht="15.75" x14ac:dyDescent="0.25">
      <c r="A20" s="2"/>
      <c r="B20" s="2" t="s">
        <v>16</v>
      </c>
      <c r="C20" s="2">
        <v>80</v>
      </c>
      <c r="D20" s="2">
        <v>7.6</v>
      </c>
      <c r="E20" s="2">
        <v>0.97</v>
      </c>
      <c r="F20" s="2">
        <v>47.64</v>
      </c>
      <c r="G20" s="2">
        <v>193.6</v>
      </c>
      <c r="H20" s="2">
        <v>0.03</v>
      </c>
      <c r="I20" s="2">
        <v>0.71</v>
      </c>
      <c r="J20" s="2">
        <v>0.04</v>
      </c>
      <c r="K20" s="2">
        <v>54.7</v>
      </c>
      <c r="L20" s="2">
        <v>110.5</v>
      </c>
      <c r="M20" s="2">
        <v>46</v>
      </c>
      <c r="N20" s="2">
        <v>0</v>
      </c>
    </row>
    <row r="21" spans="1:14" ht="15.75" x14ac:dyDescent="0.25">
      <c r="A21" s="2"/>
      <c r="B21" s="2" t="s">
        <v>88</v>
      </c>
      <c r="C21" s="2">
        <v>80</v>
      </c>
      <c r="D21" s="2">
        <v>6.21</v>
      </c>
      <c r="E21" s="2">
        <v>2.81</v>
      </c>
      <c r="F21" s="2">
        <v>39.89</v>
      </c>
      <c r="G21" s="2">
        <v>191.2</v>
      </c>
      <c r="H21" s="2">
        <v>0.03</v>
      </c>
      <c r="I21" s="2">
        <v>0.8</v>
      </c>
      <c r="J21" s="2">
        <v>3.2000000000000001E-2</v>
      </c>
      <c r="K21" s="2">
        <v>35.200000000000003</v>
      </c>
      <c r="L21" s="2">
        <v>46.93</v>
      </c>
      <c r="M21" s="2">
        <v>11.2</v>
      </c>
      <c r="N21" s="2">
        <v>0</v>
      </c>
    </row>
    <row r="22" spans="1:14" ht="15.75" x14ac:dyDescent="0.25">
      <c r="A22" s="2"/>
      <c r="B22" s="2" t="s">
        <v>19</v>
      </c>
      <c r="C22" s="2"/>
      <c r="D22" s="2">
        <f t="shared" ref="D22:N22" si="2">SUM(D15:D21)</f>
        <v>47.56</v>
      </c>
      <c r="E22" s="2">
        <f t="shared" si="2"/>
        <v>48.39</v>
      </c>
      <c r="F22" s="2">
        <f t="shared" si="2"/>
        <v>178.43</v>
      </c>
      <c r="G22" s="2">
        <f t="shared" si="2"/>
        <v>1038.68</v>
      </c>
      <c r="H22" s="2">
        <f t="shared" si="2"/>
        <v>0.3600000000000001</v>
      </c>
      <c r="I22" s="2">
        <f t="shared" si="2"/>
        <v>38.61</v>
      </c>
      <c r="J22" s="2">
        <f t="shared" si="2"/>
        <v>0.182</v>
      </c>
      <c r="K22" s="2">
        <f t="shared" si="2"/>
        <v>205.53999999999996</v>
      </c>
      <c r="L22" s="2">
        <f t="shared" si="2"/>
        <v>660.41</v>
      </c>
      <c r="M22" s="2">
        <f t="shared" si="2"/>
        <v>163.58999999999997</v>
      </c>
      <c r="N22" s="2">
        <f t="shared" si="2"/>
        <v>10.76</v>
      </c>
    </row>
    <row r="23" spans="1:14" ht="15.75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</row>
    <row r="24" spans="1:14" ht="15.75" x14ac:dyDescent="0.25">
      <c r="A24" s="2"/>
      <c r="B24" s="2" t="s">
        <v>25</v>
      </c>
      <c r="C24" s="2"/>
      <c r="D24" s="2">
        <f t="shared" ref="D24:N24" si="3">D8+D12+D22</f>
        <v>68.86</v>
      </c>
      <c r="E24" s="2">
        <f t="shared" si="3"/>
        <v>65.960000000000008</v>
      </c>
      <c r="F24" s="2">
        <f t="shared" si="3"/>
        <v>324.97000000000003</v>
      </c>
      <c r="G24" s="2">
        <f t="shared" si="3"/>
        <v>1948.68</v>
      </c>
      <c r="H24" s="2">
        <f t="shared" si="3"/>
        <v>1.2100000000000002</v>
      </c>
      <c r="I24" s="2">
        <f t="shared" si="3"/>
        <v>59.54</v>
      </c>
      <c r="J24" s="2">
        <f t="shared" si="3"/>
        <v>79.251999999999995</v>
      </c>
      <c r="K24" s="2">
        <f t="shared" si="3"/>
        <v>333.21</v>
      </c>
      <c r="L24" s="2">
        <f t="shared" si="3"/>
        <v>910.64</v>
      </c>
      <c r="M24" s="2">
        <f t="shared" si="3"/>
        <v>247.39</v>
      </c>
      <c r="N24" s="2">
        <f t="shared" si="3"/>
        <v>19.82</v>
      </c>
    </row>
  </sheetData>
  <pageMargins left="0.7" right="0.7" top="0.75" bottom="0.75" header="0.3" footer="0.3"/>
  <pageSetup paperSize="9" scale="71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5"/>
  <sheetViews>
    <sheetView view="pageBreakPreview" topLeftCell="B4" zoomScaleSheetLayoutView="100" workbookViewId="0">
      <selection activeCell="G41" sqref="G41"/>
    </sheetView>
  </sheetViews>
  <sheetFormatPr defaultRowHeight="15" x14ac:dyDescent="0.25"/>
  <cols>
    <col min="1" max="1" width="15.28515625" customWidth="1"/>
    <col min="2" max="2" width="43.7109375" customWidth="1"/>
    <col min="6" max="6" width="10.85546875" customWidth="1"/>
    <col min="7" max="7" width="16.42578125" customWidth="1"/>
  </cols>
  <sheetData>
    <row r="1" spans="1:14" ht="15.75" x14ac:dyDescent="0.25">
      <c r="A1" s="4"/>
      <c r="B1" s="10" t="s">
        <v>77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pans="1:14" ht="15.75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8</v>
      </c>
      <c r="I2" s="1" t="s">
        <v>9</v>
      </c>
      <c r="J2" s="1" t="s">
        <v>10</v>
      </c>
      <c r="K2" s="1" t="s">
        <v>7</v>
      </c>
      <c r="L2" s="1" t="s">
        <v>11</v>
      </c>
      <c r="M2" s="1" t="s">
        <v>12</v>
      </c>
      <c r="N2" s="1" t="s">
        <v>13</v>
      </c>
    </row>
    <row r="3" spans="1:14" ht="15.75" x14ac:dyDescent="0.25">
      <c r="A3" s="2" t="s">
        <v>58</v>
      </c>
      <c r="B3" s="2" t="s">
        <v>127</v>
      </c>
      <c r="C3" s="2" t="s">
        <v>35</v>
      </c>
      <c r="D3" s="2">
        <v>34.5</v>
      </c>
      <c r="E3" s="2">
        <v>10.28</v>
      </c>
      <c r="F3" s="2">
        <v>76.569999999999993</v>
      </c>
      <c r="G3" s="2">
        <v>537.14</v>
      </c>
      <c r="H3" s="2">
        <v>0.08</v>
      </c>
      <c r="I3" s="2">
        <v>0.31</v>
      </c>
      <c r="J3" s="2">
        <v>0.06</v>
      </c>
      <c r="K3" s="2">
        <v>236.1</v>
      </c>
      <c r="L3" s="2">
        <v>319.3</v>
      </c>
      <c r="M3" s="2">
        <v>3.22</v>
      </c>
      <c r="N3" s="2">
        <v>0.06</v>
      </c>
    </row>
    <row r="4" spans="1:14" ht="15.75" x14ac:dyDescent="0.25">
      <c r="A4" s="2" t="s">
        <v>48</v>
      </c>
      <c r="B4" s="2" t="s">
        <v>109</v>
      </c>
      <c r="C4" s="2">
        <v>200</v>
      </c>
      <c r="D4" s="2">
        <v>3.58</v>
      </c>
      <c r="E4" s="2">
        <v>2.68</v>
      </c>
      <c r="F4" s="2">
        <v>28.34</v>
      </c>
      <c r="G4" s="2">
        <v>151.80000000000001</v>
      </c>
      <c r="H4" s="2">
        <v>0.04</v>
      </c>
      <c r="I4" s="2">
        <v>1.3</v>
      </c>
      <c r="J4" s="2">
        <v>0.01</v>
      </c>
      <c r="K4" s="2">
        <v>110</v>
      </c>
      <c r="L4" s="2">
        <v>76</v>
      </c>
      <c r="M4" s="2">
        <v>14</v>
      </c>
      <c r="N4" s="2">
        <v>0.56000000000000005</v>
      </c>
    </row>
    <row r="5" spans="1:14" ht="15.75" x14ac:dyDescent="0.25">
      <c r="A5" s="2"/>
      <c r="B5" s="2" t="s">
        <v>16</v>
      </c>
      <c r="C5" s="2">
        <v>50</v>
      </c>
      <c r="D5" s="2">
        <v>4.05</v>
      </c>
      <c r="E5" s="2">
        <v>0.5</v>
      </c>
      <c r="F5" s="2">
        <v>24.4</v>
      </c>
      <c r="G5" s="2">
        <v>121</v>
      </c>
      <c r="H5" s="2">
        <v>0.14000000000000001</v>
      </c>
      <c r="I5" s="2">
        <v>0</v>
      </c>
      <c r="J5" s="2">
        <v>0.01</v>
      </c>
      <c r="K5" s="2">
        <v>23</v>
      </c>
      <c r="L5" s="2">
        <v>141</v>
      </c>
      <c r="M5" s="2">
        <v>13.33</v>
      </c>
      <c r="N5" s="2">
        <v>0</v>
      </c>
    </row>
    <row r="6" spans="1:14" ht="15.75" x14ac:dyDescent="0.25">
      <c r="A6" s="2" t="s">
        <v>18</v>
      </c>
      <c r="B6" s="2" t="s">
        <v>17</v>
      </c>
      <c r="C6" s="2">
        <v>10</v>
      </c>
      <c r="D6" s="2">
        <v>0.1</v>
      </c>
      <c r="E6" s="2">
        <v>8.1999999999999993</v>
      </c>
      <c r="F6" s="2">
        <v>0.1</v>
      </c>
      <c r="G6" s="2">
        <v>75</v>
      </c>
      <c r="H6" s="2">
        <v>0</v>
      </c>
      <c r="I6" s="2">
        <v>0</v>
      </c>
      <c r="J6" s="2">
        <v>59</v>
      </c>
      <c r="K6" s="2">
        <v>1</v>
      </c>
      <c r="L6" s="2">
        <v>0</v>
      </c>
      <c r="M6" s="2">
        <v>2</v>
      </c>
      <c r="N6" s="2">
        <v>0</v>
      </c>
    </row>
    <row r="7" spans="1:14" ht="15.75" x14ac:dyDescent="0.25">
      <c r="A7" s="2"/>
      <c r="B7" s="2" t="s">
        <v>19</v>
      </c>
      <c r="C7" s="2"/>
      <c r="D7" s="2">
        <f t="shared" ref="D7:N7" si="0">SUM(D3:D6)</f>
        <v>42.23</v>
      </c>
      <c r="E7" s="2">
        <f t="shared" si="0"/>
        <v>21.659999999999997</v>
      </c>
      <c r="F7" s="2">
        <f t="shared" si="0"/>
        <v>129.41</v>
      </c>
      <c r="G7" s="2">
        <f>SUM(G3:G6)</f>
        <v>884.94</v>
      </c>
      <c r="H7" s="2">
        <f t="shared" si="0"/>
        <v>0.26</v>
      </c>
      <c r="I7" s="2">
        <f>SUM(I3:I6)</f>
        <v>1.61</v>
      </c>
      <c r="J7" s="2">
        <f>SUM(J3:J6)</f>
        <v>59.08</v>
      </c>
      <c r="K7" s="2">
        <f t="shared" si="0"/>
        <v>370.1</v>
      </c>
      <c r="L7" s="2">
        <f t="shared" si="0"/>
        <v>536.29999999999995</v>
      </c>
      <c r="M7" s="2">
        <f t="shared" si="0"/>
        <v>32.549999999999997</v>
      </c>
      <c r="N7" s="2">
        <f t="shared" si="0"/>
        <v>0.62000000000000011</v>
      </c>
    </row>
    <row r="8" spans="1:14" ht="15.75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</row>
    <row r="9" spans="1:14" ht="15.75" x14ac:dyDescent="0.25">
      <c r="A9" s="2"/>
      <c r="B9" s="2" t="s">
        <v>20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</row>
    <row r="10" spans="1:14" ht="15.75" x14ac:dyDescent="0.25">
      <c r="A10" s="2"/>
      <c r="B10" s="2" t="s">
        <v>37</v>
      </c>
      <c r="C10" s="2" t="s">
        <v>27</v>
      </c>
      <c r="D10" s="2">
        <v>2.7</v>
      </c>
      <c r="E10" s="2">
        <v>0</v>
      </c>
      <c r="F10" s="2">
        <v>25.2</v>
      </c>
      <c r="G10" s="2">
        <v>200</v>
      </c>
      <c r="H10" s="2">
        <v>0.03</v>
      </c>
      <c r="I10" s="2">
        <v>33</v>
      </c>
      <c r="J10" s="2">
        <v>0</v>
      </c>
      <c r="K10" s="2">
        <v>48</v>
      </c>
      <c r="L10" s="2">
        <v>33</v>
      </c>
      <c r="M10" s="2">
        <v>27</v>
      </c>
      <c r="N10" s="2">
        <v>6.6</v>
      </c>
    </row>
    <row r="11" spans="1:14" ht="15.75" x14ac:dyDescent="0.25">
      <c r="A11" s="2"/>
      <c r="B11" s="2" t="s">
        <v>19</v>
      </c>
      <c r="C11" s="2"/>
      <c r="D11" s="2">
        <f t="shared" ref="D11:N11" si="1">SUM(D10)</f>
        <v>2.7</v>
      </c>
      <c r="E11" s="2">
        <f t="shared" si="1"/>
        <v>0</v>
      </c>
      <c r="F11" s="2">
        <f t="shared" si="1"/>
        <v>25.2</v>
      </c>
      <c r="G11" s="2">
        <f t="shared" si="1"/>
        <v>200</v>
      </c>
      <c r="H11" s="2">
        <f t="shared" si="1"/>
        <v>0.03</v>
      </c>
      <c r="I11" s="2">
        <f t="shared" si="1"/>
        <v>33</v>
      </c>
      <c r="J11" s="2">
        <f t="shared" si="1"/>
        <v>0</v>
      </c>
      <c r="K11" s="2">
        <f t="shared" si="1"/>
        <v>48</v>
      </c>
      <c r="L11" s="2">
        <f t="shared" si="1"/>
        <v>33</v>
      </c>
      <c r="M11" s="2">
        <f t="shared" si="1"/>
        <v>27</v>
      </c>
      <c r="N11" s="2">
        <f t="shared" si="1"/>
        <v>6.6</v>
      </c>
    </row>
    <row r="12" spans="1:14" ht="15.75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</row>
    <row r="13" spans="1:14" ht="15.75" x14ac:dyDescent="0.25">
      <c r="A13" s="2"/>
      <c r="B13" s="2" t="s">
        <v>22</v>
      </c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</row>
    <row r="14" spans="1:14" ht="15.75" x14ac:dyDescent="0.25">
      <c r="A14" s="2" t="s">
        <v>53</v>
      </c>
      <c r="B14" s="2" t="s">
        <v>103</v>
      </c>
      <c r="C14" s="2">
        <v>300</v>
      </c>
      <c r="D14" s="2">
        <v>1.92</v>
      </c>
      <c r="E14" s="2">
        <v>5.91</v>
      </c>
      <c r="F14" s="2">
        <v>13.8</v>
      </c>
      <c r="G14" s="2">
        <v>116.1</v>
      </c>
      <c r="H14" s="2">
        <v>0.02</v>
      </c>
      <c r="I14" s="2">
        <v>4.17</v>
      </c>
      <c r="J14" s="2">
        <v>0.05</v>
      </c>
      <c r="K14" s="2">
        <v>37</v>
      </c>
      <c r="L14" s="2">
        <v>64</v>
      </c>
      <c r="M14" s="2">
        <v>25.7</v>
      </c>
      <c r="N14" s="2">
        <v>1.41</v>
      </c>
    </row>
    <row r="15" spans="1:14" ht="15.75" x14ac:dyDescent="0.25">
      <c r="A15" s="2" t="s">
        <v>56</v>
      </c>
      <c r="B15" s="2" t="s">
        <v>153</v>
      </c>
      <c r="C15" s="2">
        <v>120</v>
      </c>
      <c r="D15" s="2">
        <v>16.14</v>
      </c>
      <c r="E15" s="2">
        <v>20.51</v>
      </c>
      <c r="F15" s="2">
        <v>12.65</v>
      </c>
      <c r="G15" s="2">
        <v>298.89999999999998</v>
      </c>
      <c r="H15" s="2">
        <v>4.1000000000000002E-2</v>
      </c>
      <c r="I15" s="2">
        <v>2.36</v>
      </c>
      <c r="J15" s="2">
        <v>7.0000000000000007E-2</v>
      </c>
      <c r="K15" s="2">
        <v>121.03</v>
      </c>
      <c r="L15" s="2">
        <v>257.47000000000003</v>
      </c>
      <c r="M15" s="2">
        <v>58.46</v>
      </c>
      <c r="N15" s="2">
        <v>8.64</v>
      </c>
    </row>
    <row r="16" spans="1:14" ht="15.75" x14ac:dyDescent="0.25">
      <c r="A16" s="2" t="s">
        <v>113</v>
      </c>
      <c r="B16" s="2" t="s">
        <v>114</v>
      </c>
      <c r="C16" s="2">
        <v>180</v>
      </c>
      <c r="D16" s="2">
        <v>6.1</v>
      </c>
      <c r="E16" s="2">
        <v>7.2</v>
      </c>
      <c r="F16" s="2">
        <v>41.8</v>
      </c>
      <c r="G16" s="2">
        <v>257.10000000000002</v>
      </c>
      <c r="H16" s="2">
        <v>0.05</v>
      </c>
      <c r="I16" s="2">
        <v>38.1</v>
      </c>
      <c r="J16" s="2">
        <v>0.04</v>
      </c>
      <c r="K16" s="2">
        <v>93.89</v>
      </c>
      <c r="L16" s="2">
        <v>67.28</v>
      </c>
      <c r="M16" s="2">
        <v>34.21</v>
      </c>
      <c r="N16" s="2">
        <v>1.33</v>
      </c>
    </row>
    <row r="17" spans="1:14" ht="15.75" x14ac:dyDescent="0.25">
      <c r="A17" s="2" t="s">
        <v>65</v>
      </c>
      <c r="B17" s="2" t="s">
        <v>144</v>
      </c>
      <c r="C17" s="2">
        <v>40</v>
      </c>
      <c r="D17" s="2">
        <v>1.18</v>
      </c>
      <c r="E17" s="2">
        <v>1.67</v>
      </c>
      <c r="F17" s="2">
        <v>2.4700000000000002</v>
      </c>
      <c r="G17" s="2">
        <v>29.71</v>
      </c>
      <c r="H17" s="2">
        <v>7.0000000000000007E-2</v>
      </c>
      <c r="I17" s="2">
        <v>6.16</v>
      </c>
      <c r="J17" s="2">
        <v>0.01</v>
      </c>
      <c r="K17" s="2">
        <v>10.3</v>
      </c>
      <c r="L17" s="2">
        <v>33.03</v>
      </c>
      <c r="M17" s="2">
        <v>3</v>
      </c>
      <c r="N17" s="2">
        <v>0.19</v>
      </c>
    </row>
    <row r="18" spans="1:14" ht="15.75" x14ac:dyDescent="0.25">
      <c r="A18" s="2" t="s">
        <v>97</v>
      </c>
      <c r="B18" s="2" t="s">
        <v>116</v>
      </c>
      <c r="C18" s="2">
        <v>100</v>
      </c>
      <c r="D18" s="2">
        <v>0.8</v>
      </c>
      <c r="E18" s="2">
        <v>0.2</v>
      </c>
      <c r="F18" s="2">
        <v>3.2</v>
      </c>
      <c r="G18" s="2">
        <v>18</v>
      </c>
      <c r="H18" s="2">
        <v>0.03</v>
      </c>
      <c r="I18" s="2">
        <v>10</v>
      </c>
      <c r="J18" s="2">
        <v>0.02</v>
      </c>
      <c r="K18" s="2">
        <v>23</v>
      </c>
      <c r="L18" s="2">
        <v>42</v>
      </c>
      <c r="M18" s="2">
        <v>14</v>
      </c>
      <c r="N18" s="2">
        <v>0.6</v>
      </c>
    </row>
    <row r="19" spans="1:14" ht="15.75" x14ac:dyDescent="0.25">
      <c r="A19" s="2" t="s">
        <v>106</v>
      </c>
      <c r="B19" s="2" t="s">
        <v>107</v>
      </c>
      <c r="C19" s="2">
        <v>200</v>
      </c>
      <c r="D19" s="2">
        <v>1</v>
      </c>
      <c r="E19" s="2">
        <v>0</v>
      </c>
      <c r="F19" s="2">
        <v>23.4</v>
      </c>
      <c r="G19" s="2">
        <v>101.6</v>
      </c>
      <c r="H19" s="2">
        <v>0.02</v>
      </c>
      <c r="I19" s="2">
        <v>4</v>
      </c>
      <c r="J19" s="2">
        <v>0</v>
      </c>
      <c r="K19" s="2">
        <v>16</v>
      </c>
      <c r="L19" s="2">
        <v>18</v>
      </c>
      <c r="M19" s="2">
        <v>10</v>
      </c>
      <c r="N19" s="2">
        <v>0.4</v>
      </c>
    </row>
    <row r="20" spans="1:14" ht="15.75" x14ac:dyDescent="0.25">
      <c r="A20" s="2"/>
      <c r="B20" s="2" t="s">
        <v>16</v>
      </c>
      <c r="C20" s="2">
        <v>80</v>
      </c>
      <c r="D20" s="2">
        <v>7.6</v>
      </c>
      <c r="E20" s="2">
        <v>0.97</v>
      </c>
      <c r="F20" s="2">
        <v>47.64</v>
      </c>
      <c r="G20" s="2">
        <v>193.6</v>
      </c>
      <c r="H20" s="2">
        <v>0.03</v>
      </c>
      <c r="I20" s="2">
        <v>0.71</v>
      </c>
      <c r="J20" s="2">
        <v>0.04</v>
      </c>
      <c r="K20" s="2">
        <v>54.7</v>
      </c>
      <c r="L20" s="2">
        <v>110.5</v>
      </c>
      <c r="M20" s="2">
        <v>46</v>
      </c>
      <c r="N20" s="2">
        <v>0</v>
      </c>
    </row>
    <row r="21" spans="1:14" ht="15.75" x14ac:dyDescent="0.25">
      <c r="A21" s="2"/>
      <c r="B21" s="2" t="s">
        <v>88</v>
      </c>
      <c r="C21" s="2">
        <v>80</v>
      </c>
      <c r="D21" s="2">
        <v>6.21</v>
      </c>
      <c r="E21" s="2">
        <v>2.81</v>
      </c>
      <c r="F21" s="2">
        <v>39.89</v>
      </c>
      <c r="G21" s="2">
        <v>191.2</v>
      </c>
      <c r="H21" s="2">
        <v>0.03</v>
      </c>
      <c r="I21" s="2">
        <v>0.8</v>
      </c>
      <c r="J21" s="2">
        <v>3.2000000000000001E-2</v>
      </c>
      <c r="K21" s="2">
        <v>35.200000000000003</v>
      </c>
      <c r="L21" s="2">
        <v>46.93</v>
      </c>
      <c r="M21" s="2">
        <v>11.2</v>
      </c>
      <c r="N21" s="2">
        <v>0</v>
      </c>
    </row>
    <row r="22" spans="1:14" ht="15.75" x14ac:dyDescent="0.25">
      <c r="A22" s="2"/>
      <c r="B22" s="2" t="s">
        <v>19</v>
      </c>
      <c r="C22" s="2"/>
      <c r="D22" s="2">
        <f t="shared" ref="D22:N22" si="2">SUM(D14:D21)</f>
        <v>40.950000000000003</v>
      </c>
      <c r="E22" s="2">
        <f t="shared" si="2"/>
        <v>39.27000000000001</v>
      </c>
      <c r="F22" s="2">
        <f t="shared" si="2"/>
        <v>184.84999999999997</v>
      </c>
      <c r="G22" s="2">
        <f t="shared" si="2"/>
        <v>1206.21</v>
      </c>
      <c r="H22" s="2">
        <f t="shared" si="2"/>
        <v>0.29100000000000004</v>
      </c>
      <c r="I22" s="2">
        <f t="shared" si="2"/>
        <v>66.3</v>
      </c>
      <c r="J22" s="2">
        <f t="shared" si="2"/>
        <v>0.26200000000000001</v>
      </c>
      <c r="K22" s="2">
        <f t="shared" si="2"/>
        <v>391.12</v>
      </c>
      <c r="L22" s="2">
        <f t="shared" si="2"/>
        <v>639.20999999999992</v>
      </c>
      <c r="M22" s="2">
        <f t="shared" si="2"/>
        <v>202.57</v>
      </c>
      <c r="N22" s="2">
        <f t="shared" si="2"/>
        <v>12.57</v>
      </c>
    </row>
    <row r="23" spans="1:14" x14ac:dyDescent="0.25">
      <c r="A23" s="23"/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5"/>
    </row>
    <row r="24" spans="1:14" s="38" customFormat="1" ht="15.75" x14ac:dyDescent="0.25">
      <c r="A24" s="16"/>
      <c r="B24" s="2" t="s">
        <v>25</v>
      </c>
      <c r="C24" s="2"/>
      <c r="D24" s="2">
        <f t="shared" ref="D24:L24" si="3">D7+D11+D22</f>
        <v>85.88</v>
      </c>
      <c r="E24" s="2">
        <f t="shared" si="3"/>
        <v>60.930000000000007</v>
      </c>
      <c r="F24" s="2">
        <f t="shared" si="3"/>
        <v>339.45999999999992</v>
      </c>
      <c r="G24" s="2">
        <f t="shared" si="3"/>
        <v>2291.15</v>
      </c>
      <c r="H24" s="2">
        <f t="shared" si="3"/>
        <v>0.58100000000000007</v>
      </c>
      <c r="I24" s="2">
        <f t="shared" si="3"/>
        <v>100.91</v>
      </c>
      <c r="J24" s="2">
        <f t="shared" si="3"/>
        <v>59.341999999999999</v>
      </c>
      <c r="K24" s="2">
        <f t="shared" si="3"/>
        <v>809.22</v>
      </c>
      <c r="L24" s="2">
        <f t="shared" si="3"/>
        <v>1208.5099999999998</v>
      </c>
      <c r="M24" s="2">
        <f>M7+M22</f>
        <v>235.12</v>
      </c>
      <c r="N24" s="2">
        <f>N7+N11+N22</f>
        <v>19.79</v>
      </c>
    </row>
    <row r="25" spans="1:14" s="18" customFormat="1" x14ac:dyDescent="0.25">
      <c r="A25" s="26"/>
    </row>
  </sheetData>
  <pageMargins left="0.7" right="0.7" top="0.75" bottom="0.75" header="0.3" footer="0.3"/>
  <pageSetup paperSize="9" scale="74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5"/>
  <sheetViews>
    <sheetView view="pageBreakPreview" topLeftCell="A7" zoomScaleSheetLayoutView="100" workbookViewId="0">
      <selection activeCell="C32" sqref="C32"/>
    </sheetView>
  </sheetViews>
  <sheetFormatPr defaultRowHeight="15" x14ac:dyDescent="0.25"/>
  <cols>
    <col min="1" max="1" width="14.85546875" customWidth="1"/>
    <col min="2" max="2" width="41.140625" customWidth="1"/>
    <col min="6" max="6" width="10.85546875" customWidth="1"/>
    <col min="7" max="7" width="17" customWidth="1"/>
  </cols>
  <sheetData>
    <row r="1" spans="1:14" x14ac:dyDescent="0.25">
      <c r="A1" s="3"/>
      <c r="B1" s="27" t="s">
        <v>59</v>
      </c>
    </row>
    <row r="2" spans="1:14" ht="15.75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8</v>
      </c>
      <c r="I2" s="1" t="s">
        <v>9</v>
      </c>
      <c r="J2" s="1" t="s">
        <v>10</v>
      </c>
      <c r="K2" s="1" t="s">
        <v>7</v>
      </c>
      <c r="L2" s="1" t="s">
        <v>11</v>
      </c>
      <c r="M2" s="1" t="s">
        <v>12</v>
      </c>
      <c r="N2" s="1" t="s">
        <v>13</v>
      </c>
    </row>
    <row r="3" spans="1:14" ht="15.75" x14ac:dyDescent="0.25">
      <c r="A3" s="2" t="s">
        <v>133</v>
      </c>
      <c r="B3" s="2" t="s">
        <v>134</v>
      </c>
      <c r="C3" s="2">
        <v>250</v>
      </c>
      <c r="D3" s="2">
        <v>6.93</v>
      </c>
      <c r="E3" s="2">
        <v>12.84</v>
      </c>
      <c r="F3" s="2">
        <v>49.31</v>
      </c>
      <c r="G3" s="2">
        <v>340.9</v>
      </c>
      <c r="H3" s="2">
        <v>0.09</v>
      </c>
      <c r="I3" s="2">
        <v>1.25</v>
      </c>
      <c r="J3" s="2">
        <v>0.08</v>
      </c>
      <c r="K3" s="2">
        <v>162.44999999999999</v>
      </c>
      <c r="L3" s="2">
        <v>149.01</v>
      </c>
      <c r="M3" s="2">
        <v>29.88</v>
      </c>
      <c r="N3" s="2">
        <v>1.1200000000000001</v>
      </c>
    </row>
    <row r="4" spans="1:14" ht="15.75" x14ac:dyDescent="0.25">
      <c r="A4" s="2" t="s">
        <v>15</v>
      </c>
      <c r="B4" s="2" t="s">
        <v>118</v>
      </c>
      <c r="C4" s="2">
        <v>200</v>
      </c>
      <c r="D4" s="2">
        <v>3.76</v>
      </c>
      <c r="E4" s="2">
        <v>3.2</v>
      </c>
      <c r="F4" s="2">
        <v>26.74</v>
      </c>
      <c r="G4" s="2">
        <v>150.80000000000001</v>
      </c>
      <c r="H4" s="2">
        <v>0.04</v>
      </c>
      <c r="I4" s="2">
        <v>1.3</v>
      </c>
      <c r="J4" s="2">
        <v>0.01</v>
      </c>
      <c r="K4" s="2">
        <v>122</v>
      </c>
      <c r="L4" s="2">
        <v>90</v>
      </c>
      <c r="M4" s="2">
        <v>14</v>
      </c>
      <c r="N4" s="2">
        <v>0.56000000000000005</v>
      </c>
    </row>
    <row r="5" spans="1:14" ht="15.75" x14ac:dyDescent="0.25">
      <c r="A5" s="2" t="s">
        <v>85</v>
      </c>
      <c r="B5" s="2" t="s">
        <v>102</v>
      </c>
      <c r="C5" s="2" t="s">
        <v>27</v>
      </c>
      <c r="D5" s="2">
        <v>5.0999999999999996</v>
      </c>
      <c r="E5" s="2">
        <v>4.5999999999999996</v>
      </c>
      <c r="F5" s="2">
        <v>0.3</v>
      </c>
      <c r="G5" s="2">
        <v>63</v>
      </c>
      <c r="H5" s="2">
        <v>0.28000000000000003</v>
      </c>
      <c r="I5" s="2">
        <v>0.09</v>
      </c>
      <c r="J5" s="2">
        <v>0.02</v>
      </c>
      <c r="K5" s="2">
        <v>41.6</v>
      </c>
      <c r="L5" s="2">
        <v>55.5</v>
      </c>
      <c r="M5" s="2">
        <v>0.02</v>
      </c>
      <c r="N5" s="2">
        <v>3.61</v>
      </c>
    </row>
    <row r="6" spans="1:14" ht="15.75" x14ac:dyDescent="0.25">
      <c r="A6" s="2"/>
      <c r="B6" s="2" t="s">
        <v>16</v>
      </c>
      <c r="C6" s="2">
        <v>100</v>
      </c>
      <c r="D6" s="2">
        <v>7.6</v>
      </c>
      <c r="E6" s="2">
        <v>0.97</v>
      </c>
      <c r="F6" s="2">
        <v>47.64</v>
      </c>
      <c r="G6" s="2">
        <v>242</v>
      </c>
      <c r="H6" s="2">
        <v>0.03</v>
      </c>
      <c r="I6" s="2">
        <v>0.71</v>
      </c>
      <c r="J6" s="2">
        <v>0.04</v>
      </c>
      <c r="K6" s="2">
        <v>54.7</v>
      </c>
      <c r="L6" s="2">
        <v>110.5</v>
      </c>
      <c r="M6" s="2">
        <v>46</v>
      </c>
      <c r="N6" s="2">
        <v>0</v>
      </c>
    </row>
    <row r="7" spans="1:14" ht="15.75" x14ac:dyDescent="0.25">
      <c r="A7" s="2" t="s">
        <v>18</v>
      </c>
      <c r="B7" s="2" t="s">
        <v>17</v>
      </c>
      <c r="C7" s="2">
        <v>10</v>
      </c>
      <c r="D7" s="2">
        <v>0.1</v>
      </c>
      <c r="E7" s="2">
        <v>8.1999999999999993</v>
      </c>
      <c r="F7" s="2">
        <v>0.1</v>
      </c>
      <c r="G7" s="2">
        <v>75</v>
      </c>
      <c r="H7" s="2">
        <v>0</v>
      </c>
      <c r="I7" s="2">
        <v>0</v>
      </c>
      <c r="J7" s="2">
        <v>59</v>
      </c>
      <c r="K7" s="2">
        <v>1</v>
      </c>
      <c r="L7" s="2">
        <v>0</v>
      </c>
      <c r="M7" s="2">
        <v>2</v>
      </c>
      <c r="N7" s="2">
        <v>0</v>
      </c>
    </row>
    <row r="8" spans="1:14" ht="15.75" x14ac:dyDescent="0.25">
      <c r="A8" s="2"/>
      <c r="B8" s="2" t="s">
        <v>19</v>
      </c>
      <c r="C8" s="2"/>
      <c r="D8" s="2">
        <f t="shared" ref="D8:N8" si="0">SUM(D3:D7)</f>
        <v>23.490000000000002</v>
      </c>
      <c r="E8" s="2">
        <f t="shared" si="0"/>
        <v>29.81</v>
      </c>
      <c r="F8" s="2">
        <f t="shared" si="0"/>
        <v>124.08999999999999</v>
      </c>
      <c r="G8" s="2">
        <f t="shared" si="0"/>
        <v>871.7</v>
      </c>
      <c r="H8" s="2">
        <f t="shared" si="0"/>
        <v>0.44000000000000006</v>
      </c>
      <c r="I8" s="2">
        <f t="shared" si="0"/>
        <v>3.3499999999999996</v>
      </c>
      <c r="J8" s="2">
        <f t="shared" si="0"/>
        <v>59.15</v>
      </c>
      <c r="K8" s="2">
        <f t="shared" si="0"/>
        <v>381.75</v>
      </c>
      <c r="L8" s="2">
        <f t="shared" si="0"/>
        <v>405.01</v>
      </c>
      <c r="M8" s="2">
        <f t="shared" si="0"/>
        <v>91.9</v>
      </c>
      <c r="N8" s="2">
        <f t="shared" si="0"/>
        <v>5.29</v>
      </c>
    </row>
    <row r="9" spans="1:14" ht="15.75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</row>
    <row r="10" spans="1:14" ht="15.75" x14ac:dyDescent="0.25">
      <c r="A10" s="2"/>
      <c r="B10" s="2" t="s">
        <v>20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</row>
    <row r="11" spans="1:14" ht="15.75" x14ac:dyDescent="0.25">
      <c r="A11" s="2"/>
      <c r="B11" s="2" t="s">
        <v>21</v>
      </c>
      <c r="C11" s="2" t="s">
        <v>27</v>
      </c>
      <c r="D11" s="2">
        <v>0.8</v>
      </c>
      <c r="E11" s="2">
        <v>0</v>
      </c>
      <c r="F11" s="2">
        <v>25.2</v>
      </c>
      <c r="G11" s="2">
        <v>104</v>
      </c>
      <c r="H11" s="2">
        <v>0.5</v>
      </c>
      <c r="I11" s="2">
        <v>14.96</v>
      </c>
      <c r="J11" s="2">
        <v>0</v>
      </c>
      <c r="K11" s="2">
        <v>24.21</v>
      </c>
      <c r="L11" s="2">
        <v>17.23</v>
      </c>
      <c r="M11" s="2">
        <v>13.98</v>
      </c>
      <c r="N11" s="2">
        <v>3.56</v>
      </c>
    </row>
    <row r="12" spans="1:14" ht="15.75" x14ac:dyDescent="0.25">
      <c r="A12" s="2"/>
      <c r="B12" s="2" t="s">
        <v>19</v>
      </c>
      <c r="C12" s="2"/>
      <c r="D12" s="2">
        <f t="shared" ref="D12:N12" si="1">SUM(D11)</f>
        <v>0.8</v>
      </c>
      <c r="E12" s="2">
        <f t="shared" si="1"/>
        <v>0</v>
      </c>
      <c r="F12" s="2">
        <f t="shared" si="1"/>
        <v>25.2</v>
      </c>
      <c r="G12" s="2">
        <f t="shared" si="1"/>
        <v>104</v>
      </c>
      <c r="H12" s="2">
        <f t="shared" si="1"/>
        <v>0.5</v>
      </c>
      <c r="I12" s="2">
        <f t="shared" si="1"/>
        <v>14.96</v>
      </c>
      <c r="J12" s="2">
        <f t="shared" si="1"/>
        <v>0</v>
      </c>
      <c r="K12" s="2">
        <f t="shared" si="1"/>
        <v>24.21</v>
      </c>
      <c r="L12" s="2">
        <f t="shared" si="1"/>
        <v>17.23</v>
      </c>
      <c r="M12" s="2">
        <f t="shared" si="1"/>
        <v>13.98</v>
      </c>
      <c r="N12" s="2">
        <f t="shared" si="1"/>
        <v>3.56</v>
      </c>
    </row>
    <row r="13" spans="1:14" ht="15.75" x14ac:dyDescent="0.25">
      <c r="A13" s="2"/>
      <c r="B13" s="2"/>
      <c r="C13" s="2"/>
      <c r="D13" s="2" t="s">
        <v>154</v>
      </c>
      <c r="E13" s="2"/>
      <c r="F13" s="2"/>
      <c r="G13" s="2"/>
      <c r="H13" s="2"/>
      <c r="I13" s="2"/>
      <c r="J13" s="2"/>
      <c r="K13" s="2"/>
      <c r="L13" s="2"/>
      <c r="M13" s="2"/>
      <c r="N13" s="2"/>
    </row>
    <row r="14" spans="1:14" ht="15.75" x14ac:dyDescent="0.25">
      <c r="A14" s="2"/>
      <c r="B14" s="2" t="s">
        <v>22</v>
      </c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</row>
    <row r="15" spans="1:14" ht="15.75" x14ac:dyDescent="0.25">
      <c r="A15" s="2" t="s">
        <v>28</v>
      </c>
      <c r="B15" s="2" t="s">
        <v>23</v>
      </c>
      <c r="C15" s="2">
        <v>300</v>
      </c>
      <c r="D15" s="2">
        <v>6.09</v>
      </c>
      <c r="E15" s="2">
        <v>6.42</v>
      </c>
      <c r="F15" s="2">
        <v>28.62</v>
      </c>
      <c r="G15" s="2">
        <v>196.5</v>
      </c>
      <c r="H15" s="2">
        <v>0</v>
      </c>
      <c r="I15" s="2">
        <v>3.96</v>
      </c>
      <c r="J15" s="2">
        <v>0.02</v>
      </c>
      <c r="K15" s="2">
        <v>21.12</v>
      </c>
      <c r="L15" s="2">
        <v>35.520000000000003</v>
      </c>
      <c r="M15" s="2">
        <v>15.96</v>
      </c>
      <c r="N15" s="2">
        <v>0.72</v>
      </c>
    </row>
    <row r="16" spans="1:14" ht="15.75" x14ac:dyDescent="0.25">
      <c r="A16" s="2" t="s">
        <v>54</v>
      </c>
      <c r="B16" s="2" t="s">
        <v>42</v>
      </c>
      <c r="C16" s="2" t="s">
        <v>155</v>
      </c>
      <c r="D16" s="2">
        <v>30.89</v>
      </c>
      <c r="E16" s="2">
        <v>35.33</v>
      </c>
      <c r="F16" s="2">
        <v>29.54</v>
      </c>
      <c r="G16" s="2">
        <v>560</v>
      </c>
      <c r="H16" s="2">
        <v>0.24</v>
      </c>
      <c r="I16" s="2">
        <v>5.62</v>
      </c>
      <c r="J16" s="2">
        <v>0.04</v>
      </c>
      <c r="K16" s="2">
        <v>33.200000000000003</v>
      </c>
      <c r="L16" s="2">
        <v>203.85</v>
      </c>
      <c r="M16" s="2">
        <v>63.26</v>
      </c>
      <c r="N16" s="2">
        <v>3.65</v>
      </c>
    </row>
    <row r="17" spans="1:14" ht="15.75" x14ac:dyDescent="0.25">
      <c r="A17" s="2" t="s">
        <v>52</v>
      </c>
      <c r="B17" s="2" t="s">
        <v>39</v>
      </c>
      <c r="C17" s="2">
        <v>100</v>
      </c>
      <c r="D17" s="2">
        <v>2</v>
      </c>
      <c r="E17" s="2">
        <v>3.6</v>
      </c>
      <c r="F17" s="2">
        <v>10.6</v>
      </c>
      <c r="G17" s="2">
        <v>83</v>
      </c>
      <c r="H17" s="2">
        <v>2.5000000000000001E-2</v>
      </c>
      <c r="I17" s="2">
        <v>11.11</v>
      </c>
      <c r="J17" s="2">
        <v>0.02</v>
      </c>
      <c r="K17" s="2">
        <v>52.22</v>
      </c>
      <c r="L17" s="2">
        <v>37.369999999999997</v>
      </c>
      <c r="M17" s="2">
        <v>38.01</v>
      </c>
      <c r="N17" s="2">
        <v>1.47</v>
      </c>
    </row>
    <row r="18" spans="1:14" ht="15.75" x14ac:dyDescent="0.25">
      <c r="A18" s="2" t="s">
        <v>97</v>
      </c>
      <c r="B18" s="2" t="s">
        <v>105</v>
      </c>
      <c r="C18" s="2">
        <v>100</v>
      </c>
      <c r="D18" s="2">
        <v>1.2</v>
      </c>
      <c r="E18" s="2">
        <v>0.2</v>
      </c>
      <c r="F18" s="2">
        <v>4.5999999999999996</v>
      </c>
      <c r="G18" s="2">
        <v>26</v>
      </c>
      <c r="H18" s="2">
        <v>0.06</v>
      </c>
      <c r="I18" s="2">
        <v>25</v>
      </c>
      <c r="J18" s="2">
        <v>0.03</v>
      </c>
      <c r="K18" s="2">
        <v>14</v>
      </c>
      <c r="L18" s="2">
        <v>26</v>
      </c>
      <c r="M18" s="2">
        <v>20</v>
      </c>
      <c r="N18" s="2">
        <v>0.9</v>
      </c>
    </row>
    <row r="19" spans="1:14" ht="15.75" x14ac:dyDescent="0.25">
      <c r="A19" s="2" t="s">
        <v>106</v>
      </c>
      <c r="B19" s="2" t="s">
        <v>107</v>
      </c>
      <c r="C19" s="2">
        <v>200</v>
      </c>
      <c r="D19" s="2">
        <v>1</v>
      </c>
      <c r="E19" s="2">
        <v>0</v>
      </c>
      <c r="F19" s="2">
        <v>23.4</v>
      </c>
      <c r="G19" s="2">
        <v>101.6</v>
      </c>
      <c r="H19" s="2">
        <v>0.02</v>
      </c>
      <c r="I19" s="2">
        <v>4</v>
      </c>
      <c r="J19" s="2">
        <v>0</v>
      </c>
      <c r="K19" s="2">
        <v>16</v>
      </c>
      <c r="L19" s="2">
        <v>18</v>
      </c>
      <c r="M19" s="2">
        <v>10</v>
      </c>
      <c r="N19" s="2">
        <v>0.4</v>
      </c>
    </row>
    <row r="20" spans="1:14" ht="15.75" x14ac:dyDescent="0.25">
      <c r="A20" s="2"/>
      <c r="B20" s="2" t="s">
        <v>16</v>
      </c>
      <c r="C20" s="2">
        <v>80</v>
      </c>
      <c r="D20" s="2">
        <v>7.6</v>
      </c>
      <c r="E20" s="2">
        <v>0.97</v>
      </c>
      <c r="F20" s="2">
        <v>47.64</v>
      </c>
      <c r="G20" s="2">
        <v>193.6</v>
      </c>
      <c r="H20" s="2">
        <v>0.03</v>
      </c>
      <c r="I20" s="2">
        <v>0.71</v>
      </c>
      <c r="J20" s="2">
        <v>0.04</v>
      </c>
      <c r="K20" s="2">
        <v>54.7</v>
      </c>
      <c r="L20" s="2">
        <v>110.5</v>
      </c>
      <c r="M20" s="2">
        <v>46</v>
      </c>
      <c r="N20" s="2">
        <v>0</v>
      </c>
    </row>
    <row r="21" spans="1:14" ht="15.75" x14ac:dyDescent="0.25">
      <c r="A21" s="2"/>
      <c r="B21" s="2" t="s">
        <v>88</v>
      </c>
      <c r="C21" s="2">
        <v>80</v>
      </c>
      <c r="D21" s="2">
        <v>6.21</v>
      </c>
      <c r="E21" s="2">
        <v>2.81</v>
      </c>
      <c r="F21" s="2">
        <v>39.89</v>
      </c>
      <c r="G21" s="2">
        <v>191.2</v>
      </c>
      <c r="H21" s="2">
        <v>0.03</v>
      </c>
      <c r="I21" s="2">
        <v>0.8</v>
      </c>
      <c r="J21" s="2">
        <v>3.2000000000000001E-2</v>
      </c>
      <c r="K21" s="2">
        <v>35.200000000000003</v>
      </c>
      <c r="L21" s="2">
        <v>46.93</v>
      </c>
      <c r="M21" s="2">
        <v>11.2</v>
      </c>
      <c r="N21" s="2">
        <v>0</v>
      </c>
    </row>
    <row r="22" spans="1:14" ht="15.75" x14ac:dyDescent="0.25">
      <c r="A22" s="2"/>
      <c r="B22" s="2" t="s">
        <v>19</v>
      </c>
      <c r="C22" s="2"/>
      <c r="D22" s="2">
        <f t="shared" ref="D22:N22" si="2">SUM(D15:D21)</f>
        <v>54.990000000000009</v>
      </c>
      <c r="E22" s="2">
        <f t="shared" si="2"/>
        <v>49.330000000000005</v>
      </c>
      <c r="F22" s="2">
        <f t="shared" si="2"/>
        <v>184.28999999999996</v>
      </c>
      <c r="G22" s="2">
        <f t="shared" si="2"/>
        <v>1351.9</v>
      </c>
      <c r="H22" s="2">
        <f t="shared" si="2"/>
        <v>0.40500000000000003</v>
      </c>
      <c r="I22" s="2">
        <f t="shared" si="2"/>
        <v>51.199999999999996</v>
      </c>
      <c r="J22" s="2">
        <f t="shared" si="2"/>
        <v>0.182</v>
      </c>
      <c r="K22" s="2">
        <f t="shared" si="2"/>
        <v>226.44</v>
      </c>
      <c r="L22" s="2">
        <f t="shared" si="2"/>
        <v>478.17</v>
      </c>
      <c r="M22" s="2">
        <f t="shared" si="2"/>
        <v>204.42999999999998</v>
      </c>
      <c r="N22" s="2">
        <f t="shared" si="2"/>
        <v>7.1400000000000006</v>
      </c>
    </row>
    <row r="23" spans="1:14" x14ac:dyDescent="0.25">
      <c r="A23" s="23"/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5"/>
    </row>
    <row r="24" spans="1:14" s="38" customFormat="1" ht="15.75" x14ac:dyDescent="0.25">
      <c r="A24" s="16"/>
      <c r="B24" s="2" t="s">
        <v>25</v>
      </c>
      <c r="C24" s="2"/>
      <c r="D24" s="2">
        <f t="shared" ref="D24:N24" si="3">D8+D12+D22</f>
        <v>79.280000000000015</v>
      </c>
      <c r="E24" s="2">
        <f t="shared" si="3"/>
        <v>79.14</v>
      </c>
      <c r="F24" s="2">
        <f t="shared" si="3"/>
        <v>333.57999999999993</v>
      </c>
      <c r="G24" s="2">
        <f t="shared" si="3"/>
        <v>2327.6000000000004</v>
      </c>
      <c r="H24" s="2">
        <f t="shared" si="3"/>
        <v>1.3450000000000002</v>
      </c>
      <c r="I24" s="2">
        <f t="shared" si="3"/>
        <v>69.509999999999991</v>
      </c>
      <c r="J24" s="2">
        <f t="shared" si="3"/>
        <v>59.332000000000001</v>
      </c>
      <c r="K24" s="2">
        <f t="shared" si="3"/>
        <v>632.4</v>
      </c>
      <c r="L24" s="2">
        <f t="shared" si="3"/>
        <v>900.41000000000008</v>
      </c>
      <c r="M24" s="2">
        <f t="shared" si="3"/>
        <v>310.31</v>
      </c>
      <c r="N24" s="2">
        <f t="shared" si="3"/>
        <v>15.99</v>
      </c>
    </row>
    <row r="25" spans="1:14" s="18" customFormat="1" x14ac:dyDescent="0.25">
      <c r="A25" s="26"/>
    </row>
  </sheetData>
  <pageMargins left="0.7" right="0.7" top="0.75" bottom="0.75" header="0.3" footer="0.3"/>
  <pageSetup paperSize="9" scale="75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6"/>
  <sheetViews>
    <sheetView view="pageBreakPreview" topLeftCell="A7" zoomScaleSheetLayoutView="100" workbookViewId="0">
      <selection activeCell="B35" sqref="B35"/>
    </sheetView>
  </sheetViews>
  <sheetFormatPr defaultRowHeight="15" x14ac:dyDescent="0.25"/>
  <cols>
    <col min="1" max="1" width="14.5703125" customWidth="1"/>
    <col min="2" max="2" width="45.42578125" customWidth="1"/>
    <col min="6" max="6" width="10.85546875" customWidth="1"/>
    <col min="7" max="7" width="16.140625" customWidth="1"/>
  </cols>
  <sheetData>
    <row r="1" spans="1:14" x14ac:dyDescent="0.25">
      <c r="A1" s="3"/>
      <c r="B1" s="27" t="s">
        <v>78</v>
      </c>
    </row>
    <row r="2" spans="1:14" ht="15.75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8</v>
      </c>
      <c r="I2" s="1" t="s">
        <v>9</v>
      </c>
      <c r="J2" s="1" t="s">
        <v>10</v>
      </c>
      <c r="K2" s="1" t="s">
        <v>7</v>
      </c>
      <c r="L2" s="1" t="s">
        <v>11</v>
      </c>
      <c r="M2" s="1" t="s">
        <v>12</v>
      </c>
      <c r="N2" s="1" t="s">
        <v>13</v>
      </c>
    </row>
    <row r="3" spans="1:14" ht="15.75" x14ac:dyDescent="0.25">
      <c r="A3" s="2" t="s">
        <v>63</v>
      </c>
      <c r="B3" s="2" t="s">
        <v>117</v>
      </c>
      <c r="C3" s="2" t="s">
        <v>35</v>
      </c>
      <c r="D3" s="2">
        <v>29.1</v>
      </c>
      <c r="E3" s="2">
        <v>12</v>
      </c>
      <c r="F3" s="2">
        <v>47.1</v>
      </c>
      <c r="G3" s="2">
        <v>414.28</v>
      </c>
      <c r="H3" s="2">
        <v>0.01</v>
      </c>
      <c r="I3" s="2">
        <v>0.1</v>
      </c>
      <c r="J3" s="2">
        <v>0.02</v>
      </c>
      <c r="K3" s="2">
        <v>82.4</v>
      </c>
      <c r="L3" s="2">
        <v>112</v>
      </c>
      <c r="M3" s="2">
        <v>12</v>
      </c>
      <c r="N3" s="2">
        <v>0.27</v>
      </c>
    </row>
    <row r="4" spans="1:14" ht="15.75" x14ac:dyDescent="0.25">
      <c r="A4" s="2" t="s">
        <v>48</v>
      </c>
      <c r="B4" s="2" t="s">
        <v>109</v>
      </c>
      <c r="C4" s="2">
        <v>200</v>
      </c>
      <c r="D4" s="2">
        <v>3.58</v>
      </c>
      <c r="E4" s="2">
        <v>2.68</v>
      </c>
      <c r="F4" s="2">
        <v>28.34</v>
      </c>
      <c r="G4" s="2">
        <v>151.80000000000001</v>
      </c>
      <c r="H4" s="2">
        <v>0.04</v>
      </c>
      <c r="I4" s="2">
        <v>1.3</v>
      </c>
      <c r="J4" s="2">
        <v>0.01</v>
      </c>
      <c r="K4" s="2">
        <v>110</v>
      </c>
      <c r="L4" s="2">
        <v>76</v>
      </c>
      <c r="M4" s="2">
        <v>14</v>
      </c>
      <c r="N4" s="2">
        <v>0.56000000000000005</v>
      </c>
    </row>
    <row r="5" spans="1:14" ht="15.75" x14ac:dyDescent="0.25">
      <c r="A5" s="2"/>
      <c r="B5" s="2" t="s">
        <v>16</v>
      </c>
      <c r="C5" s="2">
        <v>50</v>
      </c>
      <c r="D5" s="2">
        <v>4.05</v>
      </c>
      <c r="E5" s="2">
        <v>0.5</v>
      </c>
      <c r="F5" s="2">
        <v>24.4</v>
      </c>
      <c r="G5" s="2">
        <v>121</v>
      </c>
      <c r="H5" s="2">
        <v>0.14000000000000001</v>
      </c>
      <c r="I5" s="2">
        <v>0</v>
      </c>
      <c r="J5" s="2">
        <v>0.01</v>
      </c>
      <c r="K5" s="2">
        <v>23</v>
      </c>
      <c r="L5" s="2">
        <v>141</v>
      </c>
      <c r="M5" s="2">
        <v>13.33</v>
      </c>
      <c r="N5" s="2">
        <v>0</v>
      </c>
    </row>
    <row r="6" spans="1:14" ht="15.75" x14ac:dyDescent="0.25">
      <c r="A6" s="2" t="s">
        <v>18</v>
      </c>
      <c r="B6" s="2" t="s">
        <v>17</v>
      </c>
      <c r="C6" s="2">
        <v>10</v>
      </c>
      <c r="D6" s="2">
        <v>0.1</v>
      </c>
      <c r="E6" s="2">
        <v>8.1999999999999993</v>
      </c>
      <c r="F6" s="2">
        <v>0.1</v>
      </c>
      <c r="G6" s="2">
        <v>75</v>
      </c>
      <c r="H6" s="2">
        <v>0</v>
      </c>
      <c r="I6" s="2">
        <v>0</v>
      </c>
      <c r="J6" s="2">
        <v>59</v>
      </c>
      <c r="K6" s="2">
        <v>1</v>
      </c>
      <c r="L6" s="2">
        <v>0</v>
      </c>
      <c r="M6" s="2">
        <v>2</v>
      </c>
      <c r="N6" s="2">
        <v>0</v>
      </c>
    </row>
    <row r="7" spans="1:14" ht="15.75" x14ac:dyDescent="0.25">
      <c r="A7" s="2" t="s">
        <v>32</v>
      </c>
      <c r="B7" s="2" t="s">
        <v>110</v>
      </c>
      <c r="C7" s="2">
        <v>20</v>
      </c>
      <c r="D7" s="2">
        <v>4.6399999999999997</v>
      </c>
      <c r="E7" s="2">
        <v>6</v>
      </c>
      <c r="F7" s="2">
        <v>0</v>
      </c>
      <c r="G7" s="2">
        <v>72.8</v>
      </c>
      <c r="H7" s="2">
        <v>0.01</v>
      </c>
      <c r="I7" s="2">
        <v>0.15</v>
      </c>
      <c r="J7" s="2">
        <v>52</v>
      </c>
      <c r="K7" s="2">
        <v>176</v>
      </c>
      <c r="L7" s="2">
        <v>100</v>
      </c>
      <c r="M7" s="2">
        <v>7</v>
      </c>
      <c r="N7" s="2">
        <v>0.2</v>
      </c>
    </row>
    <row r="8" spans="1:14" ht="15.75" x14ac:dyDescent="0.25">
      <c r="A8" s="2"/>
      <c r="B8" s="2" t="s">
        <v>19</v>
      </c>
      <c r="C8" s="2"/>
      <c r="D8" s="2">
        <f t="shared" ref="D8:K8" si="0">SUM(D3:D7)</f>
        <v>41.47</v>
      </c>
      <c r="E8" s="2">
        <f t="shared" si="0"/>
        <v>29.38</v>
      </c>
      <c r="F8" s="2">
        <f t="shared" si="0"/>
        <v>99.94</v>
      </c>
      <c r="G8" s="2">
        <f t="shared" si="0"/>
        <v>834.87999999999988</v>
      </c>
      <c r="H8" s="2">
        <f t="shared" si="0"/>
        <v>0.2</v>
      </c>
      <c r="I8" s="2">
        <f t="shared" si="0"/>
        <v>1.55</v>
      </c>
      <c r="J8" s="2">
        <f t="shared" si="0"/>
        <v>111.03999999999999</v>
      </c>
      <c r="K8" s="2">
        <f t="shared" si="0"/>
        <v>392.4</v>
      </c>
      <c r="L8" s="2">
        <f t="shared" ref="L8:N8" si="1">SUM(L3:L7)</f>
        <v>429</v>
      </c>
      <c r="M8" s="2">
        <f t="shared" si="1"/>
        <v>48.33</v>
      </c>
      <c r="N8" s="2">
        <f t="shared" si="1"/>
        <v>1.03</v>
      </c>
    </row>
    <row r="9" spans="1:14" ht="15.75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</row>
    <row r="10" spans="1:14" ht="15.75" x14ac:dyDescent="0.25">
      <c r="A10" s="2"/>
      <c r="B10" s="2" t="s">
        <v>20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</row>
    <row r="11" spans="1:14" ht="15.75" x14ac:dyDescent="0.25">
      <c r="A11" s="2"/>
      <c r="B11" s="2" t="s">
        <v>37</v>
      </c>
      <c r="C11" s="2" t="s">
        <v>27</v>
      </c>
      <c r="D11" s="2">
        <v>2.7</v>
      </c>
      <c r="E11" s="2">
        <v>0</v>
      </c>
      <c r="F11" s="2">
        <v>25.2</v>
      </c>
      <c r="G11" s="2">
        <v>200</v>
      </c>
      <c r="H11" s="2">
        <v>0.5</v>
      </c>
      <c r="I11" s="2">
        <v>14.96</v>
      </c>
      <c r="J11" s="2">
        <v>0</v>
      </c>
      <c r="K11" s="2">
        <v>24.21</v>
      </c>
      <c r="L11" s="2">
        <v>17.23</v>
      </c>
      <c r="M11" s="2">
        <v>13.98</v>
      </c>
      <c r="N11" s="2">
        <v>3.56</v>
      </c>
    </row>
    <row r="12" spans="1:14" ht="15.75" x14ac:dyDescent="0.25">
      <c r="A12" s="2"/>
      <c r="B12" s="2" t="s">
        <v>19</v>
      </c>
      <c r="C12" s="2"/>
      <c r="D12" s="2">
        <f t="shared" ref="D12:N12" si="2">SUM(D11)</f>
        <v>2.7</v>
      </c>
      <c r="E12" s="2">
        <f t="shared" si="2"/>
        <v>0</v>
      </c>
      <c r="F12" s="2">
        <f t="shared" si="2"/>
        <v>25.2</v>
      </c>
      <c r="G12" s="2">
        <f t="shared" si="2"/>
        <v>200</v>
      </c>
      <c r="H12" s="2">
        <f t="shared" si="2"/>
        <v>0.5</v>
      </c>
      <c r="I12" s="2">
        <f t="shared" si="2"/>
        <v>14.96</v>
      </c>
      <c r="J12" s="2">
        <f t="shared" si="2"/>
        <v>0</v>
      </c>
      <c r="K12" s="2">
        <f t="shared" si="2"/>
        <v>24.21</v>
      </c>
      <c r="L12" s="2">
        <f t="shared" si="2"/>
        <v>17.23</v>
      </c>
      <c r="M12" s="2">
        <f t="shared" si="2"/>
        <v>13.98</v>
      </c>
      <c r="N12" s="2">
        <f t="shared" si="2"/>
        <v>3.56</v>
      </c>
    </row>
    <row r="13" spans="1:14" ht="15.75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</row>
    <row r="14" spans="1:14" ht="15.75" x14ac:dyDescent="0.25">
      <c r="A14" s="2"/>
      <c r="B14" s="2" t="s">
        <v>22</v>
      </c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</row>
    <row r="15" spans="1:14" ht="15.75" x14ac:dyDescent="0.25">
      <c r="A15" s="2" t="s">
        <v>81</v>
      </c>
      <c r="B15" s="2" t="s">
        <v>156</v>
      </c>
      <c r="C15" s="2">
        <v>300</v>
      </c>
      <c r="D15" s="2">
        <v>2.4</v>
      </c>
      <c r="E15" s="2">
        <v>3.27</v>
      </c>
      <c r="F15" s="2">
        <v>25.11</v>
      </c>
      <c r="G15" s="2">
        <v>139.5</v>
      </c>
      <c r="H15" s="2">
        <v>0.21199999999999999</v>
      </c>
      <c r="I15" s="2">
        <v>34.950000000000003</v>
      </c>
      <c r="J15" s="2">
        <v>0</v>
      </c>
      <c r="K15" s="2">
        <v>28.7</v>
      </c>
      <c r="L15" s="2">
        <v>111.44</v>
      </c>
      <c r="M15" s="2">
        <v>44.5</v>
      </c>
      <c r="N15" s="2">
        <v>2.2799999999999998</v>
      </c>
    </row>
    <row r="16" spans="1:14" ht="15.75" x14ac:dyDescent="0.25">
      <c r="A16" s="2" t="s">
        <v>128</v>
      </c>
      <c r="B16" s="2" t="s">
        <v>129</v>
      </c>
      <c r="C16" s="2" t="s">
        <v>31</v>
      </c>
      <c r="D16" s="2">
        <v>18.2</v>
      </c>
      <c r="E16" s="2">
        <v>9.6</v>
      </c>
      <c r="F16" s="2">
        <v>9.6</v>
      </c>
      <c r="G16" s="2">
        <v>198</v>
      </c>
      <c r="H16" s="2">
        <v>0.21</v>
      </c>
      <c r="I16" s="2">
        <v>1.54</v>
      </c>
      <c r="J16" s="2">
        <v>0</v>
      </c>
      <c r="K16" s="2">
        <v>29.4</v>
      </c>
      <c r="L16" s="2">
        <v>234.98</v>
      </c>
      <c r="M16" s="2">
        <v>31.39</v>
      </c>
      <c r="N16" s="2">
        <v>2.8</v>
      </c>
    </row>
    <row r="17" spans="1:14" ht="15.75" x14ac:dyDescent="0.25">
      <c r="A17" s="2" t="s">
        <v>157</v>
      </c>
      <c r="B17" s="2" t="s">
        <v>158</v>
      </c>
      <c r="C17" s="2">
        <v>200</v>
      </c>
      <c r="D17" s="2">
        <v>4.8</v>
      </c>
      <c r="E17" s="2">
        <v>9</v>
      </c>
      <c r="F17" s="2">
        <v>31.6</v>
      </c>
      <c r="G17" s="2">
        <v>226</v>
      </c>
      <c r="H17" s="2">
        <v>0.2</v>
      </c>
      <c r="I17" s="2">
        <v>28</v>
      </c>
      <c r="J17" s="2">
        <v>2.8</v>
      </c>
      <c r="K17" s="2">
        <v>19.52</v>
      </c>
      <c r="L17" s="2">
        <v>106.3</v>
      </c>
      <c r="M17" s="2">
        <v>39.1</v>
      </c>
      <c r="N17" s="2">
        <v>1.54</v>
      </c>
    </row>
    <row r="18" spans="1:14" ht="15.75" x14ac:dyDescent="0.25">
      <c r="A18" s="2" t="s">
        <v>65</v>
      </c>
      <c r="B18" s="2" t="s">
        <v>144</v>
      </c>
      <c r="C18" s="2">
        <v>40</v>
      </c>
      <c r="D18" s="2">
        <v>1.18</v>
      </c>
      <c r="E18" s="2">
        <v>1.67</v>
      </c>
      <c r="F18" s="2">
        <v>2.4700000000000002</v>
      </c>
      <c r="G18" s="2">
        <v>29.71</v>
      </c>
      <c r="H18" s="2">
        <v>7.0000000000000007E-2</v>
      </c>
      <c r="I18" s="2">
        <v>6.16</v>
      </c>
      <c r="J18" s="2">
        <v>0.01</v>
      </c>
      <c r="K18" s="2">
        <v>10.3</v>
      </c>
      <c r="L18" s="2">
        <v>33.03</v>
      </c>
      <c r="M18" s="2">
        <v>3</v>
      </c>
      <c r="N18" s="2">
        <v>0.19</v>
      </c>
    </row>
    <row r="19" spans="1:14" ht="15.75" x14ac:dyDescent="0.25">
      <c r="A19" s="2" t="s">
        <v>97</v>
      </c>
      <c r="B19" s="2" t="s">
        <v>116</v>
      </c>
      <c r="C19" s="2">
        <v>100</v>
      </c>
      <c r="D19" s="2">
        <v>0.8</v>
      </c>
      <c r="E19" s="2">
        <v>0.2</v>
      </c>
      <c r="F19" s="2">
        <v>3.2</v>
      </c>
      <c r="G19" s="2">
        <v>18</v>
      </c>
      <c r="H19" s="2">
        <v>0.03</v>
      </c>
      <c r="I19" s="2">
        <v>10</v>
      </c>
      <c r="J19" s="2">
        <v>0.02</v>
      </c>
      <c r="K19" s="2">
        <v>23</v>
      </c>
      <c r="L19" s="2">
        <v>42</v>
      </c>
      <c r="M19" s="2">
        <v>14</v>
      </c>
      <c r="N19" s="2">
        <v>0.6</v>
      </c>
    </row>
    <row r="20" spans="1:14" ht="15.75" x14ac:dyDescent="0.25">
      <c r="A20" s="2" t="s">
        <v>106</v>
      </c>
      <c r="B20" s="2" t="s">
        <v>107</v>
      </c>
      <c r="C20" s="2">
        <v>200</v>
      </c>
      <c r="D20" s="2">
        <v>1</v>
      </c>
      <c r="E20" s="2">
        <v>0</v>
      </c>
      <c r="F20" s="2">
        <v>23.4</v>
      </c>
      <c r="G20" s="2">
        <v>101.6</v>
      </c>
      <c r="H20" s="2">
        <v>0.02</v>
      </c>
      <c r="I20" s="2">
        <v>4</v>
      </c>
      <c r="J20" s="2">
        <v>0</v>
      </c>
      <c r="K20" s="2">
        <v>16</v>
      </c>
      <c r="L20" s="2">
        <v>18</v>
      </c>
      <c r="M20" s="2">
        <v>10</v>
      </c>
      <c r="N20" s="2">
        <v>0.4</v>
      </c>
    </row>
    <row r="21" spans="1:14" ht="15.75" x14ac:dyDescent="0.25">
      <c r="A21" s="2"/>
      <c r="B21" s="2" t="s">
        <v>16</v>
      </c>
      <c r="C21" s="2">
        <v>80</v>
      </c>
      <c r="D21" s="2">
        <v>7.6</v>
      </c>
      <c r="E21" s="2">
        <v>0.97</v>
      </c>
      <c r="F21" s="2">
        <v>47.64</v>
      </c>
      <c r="G21" s="2">
        <v>193.6</v>
      </c>
      <c r="H21" s="2">
        <v>0.03</v>
      </c>
      <c r="I21" s="2">
        <v>0.71</v>
      </c>
      <c r="J21" s="2">
        <v>0.04</v>
      </c>
      <c r="K21" s="2">
        <v>54.7</v>
      </c>
      <c r="L21" s="2">
        <v>110.5</v>
      </c>
      <c r="M21" s="2">
        <v>46</v>
      </c>
      <c r="N21" s="2">
        <v>0</v>
      </c>
    </row>
    <row r="22" spans="1:14" ht="15.75" x14ac:dyDescent="0.25">
      <c r="A22" s="2"/>
      <c r="B22" s="2" t="s">
        <v>88</v>
      </c>
      <c r="C22" s="2">
        <v>80</v>
      </c>
      <c r="D22" s="2">
        <v>6.21</v>
      </c>
      <c r="E22" s="2">
        <v>2.81</v>
      </c>
      <c r="F22" s="2">
        <v>39.89</v>
      </c>
      <c r="G22" s="2">
        <v>191.2</v>
      </c>
      <c r="H22" s="2">
        <v>0.03</v>
      </c>
      <c r="I22" s="2">
        <v>0.8</v>
      </c>
      <c r="J22" s="2">
        <v>3.2000000000000001E-2</v>
      </c>
      <c r="K22" s="2">
        <v>35.200000000000003</v>
      </c>
      <c r="L22" s="2">
        <v>46.93</v>
      </c>
      <c r="M22" s="2">
        <v>11.2</v>
      </c>
      <c r="N22" s="2">
        <v>0</v>
      </c>
    </row>
    <row r="23" spans="1:14" ht="15.75" x14ac:dyDescent="0.25">
      <c r="A23" s="2"/>
      <c r="B23" s="2" t="s">
        <v>19</v>
      </c>
      <c r="C23" s="2"/>
      <c r="D23" s="2">
        <f t="shared" ref="D23:N23" si="3">SUM(D15:D22)</f>
        <v>42.19</v>
      </c>
      <c r="E23" s="2">
        <f t="shared" si="3"/>
        <v>27.519999999999996</v>
      </c>
      <c r="F23" s="2">
        <f t="shared" si="3"/>
        <v>182.90999999999997</v>
      </c>
      <c r="G23" s="2">
        <f>SUM(G15:G22)</f>
        <v>1097.6100000000001</v>
      </c>
      <c r="H23" s="2">
        <f t="shared" si="3"/>
        <v>0.80200000000000005</v>
      </c>
      <c r="I23" s="2">
        <f t="shared" si="3"/>
        <v>86.16</v>
      </c>
      <c r="J23" s="2">
        <f t="shared" si="3"/>
        <v>2.9019999999999997</v>
      </c>
      <c r="K23" s="2">
        <f t="shared" si="3"/>
        <v>216.82</v>
      </c>
      <c r="L23" s="2">
        <f t="shared" si="3"/>
        <v>703.18</v>
      </c>
      <c r="M23" s="2">
        <f t="shared" si="3"/>
        <v>199.19</v>
      </c>
      <c r="N23" s="2">
        <f t="shared" si="3"/>
        <v>7.8100000000000005</v>
      </c>
    </row>
    <row r="24" spans="1:14" x14ac:dyDescent="0.25">
      <c r="A24" s="23"/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5"/>
    </row>
    <row r="25" spans="1:14" s="38" customFormat="1" ht="15.75" x14ac:dyDescent="0.25">
      <c r="A25" s="16"/>
      <c r="B25" s="2" t="s">
        <v>25</v>
      </c>
      <c r="C25" s="2"/>
      <c r="D25" s="2">
        <f t="shared" ref="D25:L25" si="4">D8+D12+D23</f>
        <v>86.36</v>
      </c>
      <c r="E25" s="2">
        <f t="shared" si="4"/>
        <v>56.899999999999991</v>
      </c>
      <c r="F25" s="2">
        <f t="shared" si="4"/>
        <v>308.04999999999995</v>
      </c>
      <c r="G25" s="2">
        <f t="shared" si="4"/>
        <v>2132.4899999999998</v>
      </c>
      <c r="H25" s="2">
        <f t="shared" si="4"/>
        <v>1.502</v>
      </c>
      <c r="I25" s="2">
        <f t="shared" si="4"/>
        <v>102.67</v>
      </c>
      <c r="J25" s="2">
        <f t="shared" si="4"/>
        <v>113.94199999999999</v>
      </c>
      <c r="K25" s="2">
        <f t="shared" si="4"/>
        <v>633.42999999999995</v>
      </c>
      <c r="L25" s="2">
        <f t="shared" si="4"/>
        <v>1149.4099999999999</v>
      </c>
      <c r="M25" s="2">
        <f>M8+M23</f>
        <v>247.51999999999998</v>
      </c>
      <c r="N25" s="2">
        <f>N8+N12+N23</f>
        <v>12.4</v>
      </c>
    </row>
    <row r="26" spans="1:14" s="18" customFormat="1" x14ac:dyDescent="0.25">
      <c r="A26" s="26"/>
    </row>
  </sheetData>
  <pageMargins left="0.7" right="0.7" top="0.75" bottom="0.75" header="0.3" footer="0.3"/>
  <pageSetup paperSize="9" scale="74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4"/>
  <sheetViews>
    <sheetView view="pageBreakPreview" zoomScale="90" zoomScaleSheetLayoutView="90" workbookViewId="0">
      <selection activeCell="B28" sqref="B28"/>
    </sheetView>
  </sheetViews>
  <sheetFormatPr defaultRowHeight="15" x14ac:dyDescent="0.25"/>
  <cols>
    <col min="1" max="1" width="14.7109375" customWidth="1"/>
    <col min="2" max="2" width="41.140625" customWidth="1"/>
    <col min="6" max="6" width="10.7109375" customWidth="1"/>
    <col min="7" max="7" width="16.28515625" customWidth="1"/>
  </cols>
  <sheetData>
    <row r="1" spans="1:14" x14ac:dyDescent="0.25">
      <c r="A1" s="29"/>
      <c r="B1" s="30" t="s">
        <v>79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ht="15.75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8</v>
      </c>
      <c r="I2" s="1" t="s">
        <v>9</v>
      </c>
      <c r="J2" s="1" t="s">
        <v>10</v>
      </c>
      <c r="K2" s="1" t="s">
        <v>7</v>
      </c>
      <c r="L2" s="1" t="s">
        <v>11</v>
      </c>
      <c r="M2" s="1" t="s">
        <v>12</v>
      </c>
      <c r="N2" s="1" t="s">
        <v>13</v>
      </c>
    </row>
    <row r="3" spans="1:14" ht="15.75" x14ac:dyDescent="0.25">
      <c r="A3" s="2" t="s">
        <v>14</v>
      </c>
      <c r="B3" s="2" t="s">
        <v>98</v>
      </c>
      <c r="C3" s="2">
        <v>250</v>
      </c>
      <c r="D3" s="2">
        <v>7.5</v>
      </c>
      <c r="E3" s="2">
        <v>3.8</v>
      </c>
      <c r="F3" s="2">
        <v>57.3</v>
      </c>
      <c r="G3" s="2">
        <v>361</v>
      </c>
      <c r="H3" s="2">
        <v>0.03</v>
      </c>
      <c r="I3" s="2">
        <v>1.5</v>
      </c>
      <c r="J3" s="2">
        <v>20</v>
      </c>
      <c r="K3" s="2">
        <v>5.9</v>
      </c>
      <c r="L3" s="2">
        <v>67</v>
      </c>
      <c r="M3" s="2">
        <v>21.8</v>
      </c>
      <c r="N3" s="2">
        <v>0.47</v>
      </c>
    </row>
    <row r="4" spans="1:14" ht="15.75" x14ac:dyDescent="0.25">
      <c r="A4" s="2" t="s">
        <v>15</v>
      </c>
      <c r="B4" s="2" t="s">
        <v>118</v>
      </c>
      <c r="C4" s="2">
        <v>200</v>
      </c>
      <c r="D4" s="2">
        <v>3.76</v>
      </c>
      <c r="E4" s="2">
        <v>3.2</v>
      </c>
      <c r="F4" s="2">
        <v>26.74</v>
      </c>
      <c r="G4" s="2">
        <v>150.80000000000001</v>
      </c>
      <c r="H4" s="2">
        <v>0.04</v>
      </c>
      <c r="I4" s="2">
        <v>1.3</v>
      </c>
      <c r="J4" s="2">
        <v>0.01</v>
      </c>
      <c r="K4" s="2">
        <v>122</v>
      </c>
      <c r="L4" s="2">
        <v>90</v>
      </c>
      <c r="M4" s="2">
        <v>14</v>
      </c>
      <c r="N4" s="2">
        <v>0.56000000000000005</v>
      </c>
    </row>
    <row r="5" spans="1:14" ht="15.75" x14ac:dyDescent="0.25">
      <c r="A5" s="2"/>
      <c r="B5" s="2" t="s">
        <v>16</v>
      </c>
      <c r="C5" s="2">
        <v>100</v>
      </c>
      <c r="D5" s="2">
        <v>7.6</v>
      </c>
      <c r="E5" s="2">
        <v>0.97</v>
      </c>
      <c r="F5" s="2">
        <v>47.64</v>
      </c>
      <c r="G5" s="2">
        <v>242</v>
      </c>
      <c r="H5" s="2">
        <v>0.03</v>
      </c>
      <c r="I5" s="2">
        <v>0.71</v>
      </c>
      <c r="J5" s="2">
        <v>0.04</v>
      </c>
      <c r="K5" s="2">
        <v>54.7</v>
      </c>
      <c r="L5" s="2">
        <v>110.5</v>
      </c>
      <c r="M5" s="2">
        <v>46</v>
      </c>
      <c r="N5" s="2">
        <v>0</v>
      </c>
    </row>
    <row r="6" spans="1:14" ht="15.75" x14ac:dyDescent="0.25">
      <c r="A6" s="2" t="s">
        <v>18</v>
      </c>
      <c r="B6" s="2" t="s">
        <v>17</v>
      </c>
      <c r="C6" s="2">
        <v>10</v>
      </c>
      <c r="D6" s="2">
        <v>0.1</v>
      </c>
      <c r="E6" s="2">
        <v>8.1999999999999993</v>
      </c>
      <c r="F6" s="2">
        <v>0.1</v>
      </c>
      <c r="G6" s="2">
        <v>75</v>
      </c>
      <c r="H6" s="2">
        <v>0</v>
      </c>
      <c r="I6" s="2">
        <v>0</v>
      </c>
      <c r="J6" s="2">
        <v>59</v>
      </c>
      <c r="K6" s="2">
        <v>1</v>
      </c>
      <c r="L6" s="2">
        <v>0</v>
      </c>
      <c r="M6" s="2">
        <v>2</v>
      </c>
      <c r="N6" s="2">
        <v>0</v>
      </c>
    </row>
    <row r="7" spans="1:14" ht="15.75" x14ac:dyDescent="0.25">
      <c r="A7" s="2" t="s">
        <v>85</v>
      </c>
      <c r="B7" s="2" t="s">
        <v>102</v>
      </c>
      <c r="C7" s="2" t="s">
        <v>27</v>
      </c>
      <c r="D7" s="2">
        <v>5.0999999999999996</v>
      </c>
      <c r="E7" s="2">
        <v>4.5999999999999996</v>
      </c>
      <c r="F7" s="2">
        <v>0.3</v>
      </c>
      <c r="G7" s="2">
        <v>63</v>
      </c>
      <c r="H7" s="2">
        <v>0.28000000000000003</v>
      </c>
      <c r="I7" s="2">
        <v>0.09</v>
      </c>
      <c r="J7" s="2">
        <v>0.02</v>
      </c>
      <c r="K7" s="2">
        <v>41.6</v>
      </c>
      <c r="L7" s="2">
        <v>55.5</v>
      </c>
      <c r="M7" s="2">
        <v>0.02</v>
      </c>
      <c r="N7" s="2">
        <v>3.61</v>
      </c>
    </row>
    <row r="8" spans="1:14" ht="15.75" x14ac:dyDescent="0.25">
      <c r="A8" s="2"/>
      <c r="B8" s="2" t="s">
        <v>19</v>
      </c>
      <c r="C8" s="2"/>
      <c r="D8" s="2">
        <f t="shared" ref="D8:N8" si="0">SUM(D3:D7)</f>
        <v>24.060000000000002</v>
      </c>
      <c r="E8" s="2">
        <f t="shared" si="0"/>
        <v>20.769999999999996</v>
      </c>
      <c r="F8" s="2">
        <f t="shared" si="0"/>
        <v>132.08000000000001</v>
      </c>
      <c r="G8" s="2">
        <f t="shared" si="0"/>
        <v>891.8</v>
      </c>
      <c r="H8" s="2">
        <f t="shared" si="0"/>
        <v>0.38</v>
      </c>
      <c r="I8" s="2">
        <f t="shared" si="0"/>
        <v>3.5999999999999996</v>
      </c>
      <c r="J8" s="2">
        <f t="shared" si="0"/>
        <v>79.069999999999993</v>
      </c>
      <c r="K8" s="2">
        <f>SUM(K3:K7)</f>
        <v>225.20000000000002</v>
      </c>
      <c r="L8" s="2">
        <f>SUM(L3:L7)</f>
        <v>323</v>
      </c>
      <c r="M8" s="2">
        <f>SUM(M3:M7)</f>
        <v>83.82</v>
      </c>
      <c r="N8" s="2">
        <f t="shared" si="0"/>
        <v>4.6399999999999997</v>
      </c>
    </row>
    <row r="9" spans="1:14" ht="15.75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</row>
    <row r="10" spans="1:14" ht="15.75" x14ac:dyDescent="0.25">
      <c r="A10" s="2"/>
      <c r="B10" s="2" t="s">
        <v>20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</row>
    <row r="11" spans="1:14" ht="15.75" x14ac:dyDescent="0.25">
      <c r="A11" s="2"/>
      <c r="B11" s="2" t="s">
        <v>33</v>
      </c>
      <c r="C11" s="2" t="s">
        <v>27</v>
      </c>
      <c r="D11" s="2">
        <v>0.72</v>
      </c>
      <c r="E11" s="2">
        <v>0.73</v>
      </c>
      <c r="F11" s="2">
        <v>15.36</v>
      </c>
      <c r="G11" s="2">
        <v>72.92</v>
      </c>
      <c r="H11" s="2">
        <v>0.5</v>
      </c>
      <c r="I11" s="2">
        <v>14.96</v>
      </c>
      <c r="J11" s="2">
        <v>0</v>
      </c>
      <c r="K11" s="2">
        <v>21.21</v>
      </c>
      <c r="L11" s="2">
        <v>17.23</v>
      </c>
      <c r="M11" s="2">
        <v>13.98</v>
      </c>
      <c r="N11" s="2">
        <v>3.56</v>
      </c>
    </row>
    <row r="12" spans="1:14" ht="15.75" x14ac:dyDescent="0.25">
      <c r="A12" s="2"/>
      <c r="B12" s="2" t="s">
        <v>19</v>
      </c>
      <c r="C12" s="2"/>
      <c r="D12" s="2">
        <f t="shared" ref="D12:N12" si="1">SUM(D11)</f>
        <v>0.72</v>
      </c>
      <c r="E12" s="2">
        <f t="shared" si="1"/>
        <v>0.73</v>
      </c>
      <c r="F12" s="2">
        <f t="shared" si="1"/>
        <v>15.36</v>
      </c>
      <c r="G12" s="2">
        <f>SUM(G11)</f>
        <v>72.92</v>
      </c>
      <c r="H12" s="2">
        <f t="shared" si="1"/>
        <v>0.5</v>
      </c>
      <c r="I12" s="2">
        <f t="shared" si="1"/>
        <v>14.96</v>
      </c>
      <c r="J12" s="2">
        <f t="shared" si="1"/>
        <v>0</v>
      </c>
      <c r="K12" s="2">
        <f t="shared" si="1"/>
        <v>21.21</v>
      </c>
      <c r="L12" s="2">
        <f t="shared" si="1"/>
        <v>17.23</v>
      </c>
      <c r="M12" s="2">
        <f t="shared" si="1"/>
        <v>13.98</v>
      </c>
      <c r="N12" s="2">
        <f t="shared" si="1"/>
        <v>3.56</v>
      </c>
    </row>
    <row r="13" spans="1:14" ht="15.75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</row>
    <row r="14" spans="1:14" ht="15.75" x14ac:dyDescent="0.25">
      <c r="A14" s="2"/>
      <c r="B14" s="2" t="s">
        <v>22</v>
      </c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</row>
    <row r="15" spans="1:14" ht="15.75" x14ac:dyDescent="0.25">
      <c r="A15" s="2" t="s">
        <v>61</v>
      </c>
      <c r="B15" s="2" t="s">
        <v>46</v>
      </c>
      <c r="C15" s="2">
        <v>300</v>
      </c>
      <c r="D15" s="2">
        <v>2.25</v>
      </c>
      <c r="E15" s="2">
        <v>5.88</v>
      </c>
      <c r="F15" s="2">
        <v>12.81</v>
      </c>
      <c r="G15" s="2">
        <v>113.1</v>
      </c>
      <c r="H15" s="2">
        <v>0.11</v>
      </c>
      <c r="I15" s="2">
        <v>64.319999999999993</v>
      </c>
      <c r="J15" s="2">
        <v>0</v>
      </c>
      <c r="K15" s="2">
        <v>77.3</v>
      </c>
      <c r="L15" s="2">
        <v>79.36</v>
      </c>
      <c r="M15" s="2">
        <v>30.27</v>
      </c>
      <c r="N15" s="2">
        <v>2.0699999999999998</v>
      </c>
    </row>
    <row r="16" spans="1:14" ht="15.75" x14ac:dyDescent="0.25">
      <c r="A16" s="2" t="s">
        <v>82</v>
      </c>
      <c r="B16" s="2" t="s">
        <v>83</v>
      </c>
      <c r="C16" s="2" t="s">
        <v>84</v>
      </c>
      <c r="D16" s="2">
        <v>11.8</v>
      </c>
      <c r="E16" s="2">
        <v>59.2</v>
      </c>
      <c r="F16" s="2">
        <v>9.1999999999999993</v>
      </c>
      <c r="G16" s="2">
        <v>616</v>
      </c>
      <c r="H16" s="2">
        <v>1.1599999999999999</v>
      </c>
      <c r="I16" s="2">
        <v>62.82</v>
      </c>
      <c r="J16" s="2">
        <v>0</v>
      </c>
      <c r="K16" s="2">
        <v>69.94</v>
      </c>
      <c r="L16" s="2">
        <v>451.66</v>
      </c>
      <c r="M16" s="2">
        <v>87.88</v>
      </c>
      <c r="N16" s="2">
        <v>5.83</v>
      </c>
    </row>
    <row r="17" spans="1:14" ht="15.75" x14ac:dyDescent="0.25">
      <c r="A17" s="2" t="s">
        <v>97</v>
      </c>
      <c r="B17" s="2" t="s">
        <v>105</v>
      </c>
      <c r="C17" s="2">
        <v>100</v>
      </c>
      <c r="D17" s="2">
        <v>1.2</v>
      </c>
      <c r="E17" s="2">
        <v>0.2</v>
      </c>
      <c r="F17" s="2">
        <v>4.5999999999999996</v>
      </c>
      <c r="G17" s="2">
        <v>26</v>
      </c>
      <c r="H17" s="2">
        <v>0.06</v>
      </c>
      <c r="I17" s="2">
        <v>25</v>
      </c>
      <c r="J17" s="2">
        <v>0.03</v>
      </c>
      <c r="K17" s="2">
        <v>14</v>
      </c>
      <c r="L17" s="2">
        <v>26</v>
      </c>
      <c r="M17" s="2">
        <v>20</v>
      </c>
      <c r="N17" s="2">
        <v>0.9</v>
      </c>
    </row>
    <row r="18" spans="1:14" ht="15.75" x14ac:dyDescent="0.25">
      <c r="A18" s="2" t="s">
        <v>106</v>
      </c>
      <c r="B18" s="2" t="s">
        <v>107</v>
      </c>
      <c r="C18" s="2">
        <v>200</v>
      </c>
      <c r="D18" s="2">
        <v>1</v>
      </c>
      <c r="E18" s="2">
        <v>0</v>
      </c>
      <c r="F18" s="2">
        <v>23.4</v>
      </c>
      <c r="G18" s="2">
        <v>101.6</v>
      </c>
      <c r="H18" s="2">
        <v>0.02</v>
      </c>
      <c r="I18" s="2">
        <v>4</v>
      </c>
      <c r="J18" s="2">
        <v>0</v>
      </c>
      <c r="K18" s="2">
        <v>16</v>
      </c>
      <c r="L18" s="2">
        <v>18</v>
      </c>
      <c r="M18" s="2">
        <v>10</v>
      </c>
      <c r="N18" s="2">
        <v>0.4</v>
      </c>
    </row>
    <row r="19" spans="1:14" ht="15.75" x14ac:dyDescent="0.25">
      <c r="A19" s="2"/>
      <c r="B19" s="2" t="s">
        <v>16</v>
      </c>
      <c r="C19" s="2">
        <v>80</v>
      </c>
      <c r="D19" s="2">
        <v>7.6</v>
      </c>
      <c r="E19" s="2">
        <v>0.97</v>
      </c>
      <c r="F19" s="2">
        <v>47.64</v>
      </c>
      <c r="G19" s="2">
        <v>193.6</v>
      </c>
      <c r="H19" s="2">
        <v>0.03</v>
      </c>
      <c r="I19" s="2">
        <v>0.71</v>
      </c>
      <c r="J19" s="2">
        <v>0.04</v>
      </c>
      <c r="K19" s="2">
        <v>54.7</v>
      </c>
      <c r="L19" s="2">
        <v>110.5</v>
      </c>
      <c r="M19" s="2">
        <v>46</v>
      </c>
      <c r="N19" s="2">
        <v>0</v>
      </c>
    </row>
    <row r="20" spans="1:14" ht="15.75" x14ac:dyDescent="0.25">
      <c r="A20" s="2"/>
      <c r="B20" s="2" t="s">
        <v>88</v>
      </c>
      <c r="C20" s="2">
        <v>80</v>
      </c>
      <c r="D20" s="2">
        <v>6.21</v>
      </c>
      <c r="E20" s="2">
        <v>2.81</v>
      </c>
      <c r="F20" s="2">
        <v>39.89</v>
      </c>
      <c r="G20" s="2">
        <v>191.2</v>
      </c>
      <c r="H20" s="2">
        <v>0.03</v>
      </c>
      <c r="I20" s="2">
        <v>0.8</v>
      </c>
      <c r="J20" s="2">
        <v>3.2000000000000001E-2</v>
      </c>
      <c r="K20" s="2">
        <v>35.200000000000003</v>
      </c>
      <c r="L20" s="2">
        <v>46.93</v>
      </c>
      <c r="M20" s="2">
        <v>11.2</v>
      </c>
      <c r="N20" s="2">
        <v>0</v>
      </c>
    </row>
    <row r="21" spans="1:14" ht="15.75" x14ac:dyDescent="0.25">
      <c r="A21" s="2"/>
      <c r="B21" s="2" t="s">
        <v>19</v>
      </c>
      <c r="C21" s="2"/>
      <c r="D21" s="2">
        <f t="shared" ref="D21:N21" si="2">SUM(D15:D20)</f>
        <v>30.060000000000002</v>
      </c>
      <c r="E21" s="2">
        <f t="shared" si="2"/>
        <v>69.06</v>
      </c>
      <c r="F21" s="2">
        <f t="shared" si="2"/>
        <v>137.54000000000002</v>
      </c>
      <c r="G21" s="2">
        <f t="shared" si="2"/>
        <v>1241.5</v>
      </c>
      <c r="H21" s="2">
        <f t="shared" si="2"/>
        <v>1.4100000000000001</v>
      </c>
      <c r="I21" s="2">
        <f t="shared" si="2"/>
        <v>157.65</v>
      </c>
      <c r="J21" s="2">
        <f t="shared" si="2"/>
        <v>0.10200000000000001</v>
      </c>
      <c r="K21" s="2">
        <f t="shared" si="2"/>
        <v>267.14</v>
      </c>
      <c r="L21" s="2">
        <f t="shared" si="2"/>
        <v>732.44999999999993</v>
      </c>
      <c r="M21" s="2">
        <f t="shared" si="2"/>
        <v>205.34999999999997</v>
      </c>
      <c r="N21" s="2">
        <f t="shared" si="2"/>
        <v>9.2000000000000011</v>
      </c>
    </row>
    <row r="22" spans="1:14" ht="15.75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</row>
    <row r="23" spans="1:14" s="32" customFormat="1" ht="15.75" x14ac:dyDescent="0.25">
      <c r="A23" s="2"/>
      <c r="B23" s="2" t="s">
        <v>25</v>
      </c>
      <c r="C23" s="2"/>
      <c r="D23" s="2">
        <f t="shared" ref="D23:N23" si="3">D8+D12+D21</f>
        <v>54.84</v>
      </c>
      <c r="E23" s="2">
        <f t="shared" si="3"/>
        <v>90.56</v>
      </c>
      <c r="F23" s="2">
        <f t="shared" si="3"/>
        <v>284.98</v>
      </c>
      <c r="G23" s="2">
        <f t="shared" si="3"/>
        <v>2206.2199999999998</v>
      </c>
      <c r="H23" s="2">
        <f t="shared" si="3"/>
        <v>2.29</v>
      </c>
      <c r="I23" s="2">
        <f t="shared" si="3"/>
        <v>176.21</v>
      </c>
      <c r="J23" s="2">
        <f t="shared" si="3"/>
        <v>79.171999999999997</v>
      </c>
      <c r="K23" s="2">
        <f t="shared" si="3"/>
        <v>513.54999999999995</v>
      </c>
      <c r="L23" s="2">
        <f t="shared" si="3"/>
        <v>1072.6799999999998</v>
      </c>
      <c r="M23" s="2">
        <f t="shared" si="3"/>
        <v>303.14999999999998</v>
      </c>
      <c r="N23" s="2">
        <f t="shared" si="3"/>
        <v>17.399999999999999</v>
      </c>
    </row>
    <row r="24" spans="1:14" s="18" customFormat="1" x14ac:dyDescent="0.25">
      <c r="A24" s="26"/>
    </row>
  </sheetData>
  <pageMargins left="0.7" right="0.7" top="0.75" bottom="0.75" header="0.3" footer="0.3"/>
  <pageSetup paperSize="9" scale="75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6"/>
  <sheetViews>
    <sheetView tabSelected="1" view="pageBreakPreview" zoomScale="90" zoomScaleSheetLayoutView="90" workbookViewId="0">
      <selection activeCell="P28" sqref="P28"/>
    </sheetView>
  </sheetViews>
  <sheetFormatPr defaultRowHeight="15" x14ac:dyDescent="0.25"/>
  <cols>
    <col min="1" max="1" width="15.28515625" customWidth="1"/>
    <col min="2" max="2" width="44.5703125" customWidth="1"/>
    <col min="6" max="6" width="11" customWidth="1"/>
    <col min="7" max="7" width="16.28515625" customWidth="1"/>
  </cols>
  <sheetData>
    <row r="1" spans="1:14" x14ac:dyDescent="0.25">
      <c r="A1" s="3"/>
      <c r="B1" s="30" t="s">
        <v>80</v>
      </c>
    </row>
    <row r="2" spans="1:14" ht="15.75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8</v>
      </c>
      <c r="I2" s="1" t="s">
        <v>9</v>
      </c>
      <c r="J2" s="1" t="s">
        <v>10</v>
      </c>
      <c r="K2" s="1" t="s">
        <v>7</v>
      </c>
      <c r="L2" s="1" t="s">
        <v>11</v>
      </c>
      <c r="M2" s="1" t="s">
        <v>12</v>
      </c>
      <c r="N2" s="1" t="s">
        <v>13</v>
      </c>
    </row>
    <row r="3" spans="1:14" ht="15.75" x14ac:dyDescent="0.25">
      <c r="A3" s="2" t="s">
        <v>120</v>
      </c>
      <c r="B3" s="2" t="s">
        <v>121</v>
      </c>
      <c r="C3" s="2" t="s">
        <v>40</v>
      </c>
      <c r="D3" s="2">
        <v>23.2</v>
      </c>
      <c r="E3" s="2">
        <v>10.4</v>
      </c>
      <c r="F3" s="2">
        <v>48.2</v>
      </c>
      <c r="G3" s="2">
        <v>380</v>
      </c>
      <c r="H3" s="2">
        <v>0.19</v>
      </c>
      <c r="I3" s="2">
        <v>28.94</v>
      </c>
      <c r="J3" s="2">
        <v>76</v>
      </c>
      <c r="K3" s="2">
        <v>80.84</v>
      </c>
      <c r="L3" s="2">
        <v>11.6</v>
      </c>
      <c r="M3" s="2">
        <v>54.28</v>
      </c>
      <c r="N3" s="2">
        <v>2.6920000000000002</v>
      </c>
    </row>
    <row r="4" spans="1:14" ht="15.75" x14ac:dyDescent="0.25">
      <c r="A4" s="2" t="s">
        <v>122</v>
      </c>
      <c r="B4" s="2" t="s">
        <v>36</v>
      </c>
      <c r="C4" s="2">
        <v>100</v>
      </c>
      <c r="D4" s="2">
        <v>1.52</v>
      </c>
      <c r="E4" s="2">
        <v>5.0199999999999996</v>
      </c>
      <c r="F4" s="2">
        <v>7.82</v>
      </c>
      <c r="G4" s="2">
        <v>83</v>
      </c>
      <c r="H4" s="2">
        <v>0.03</v>
      </c>
      <c r="I4" s="2">
        <v>7.19</v>
      </c>
      <c r="J4" s="2">
        <v>0</v>
      </c>
      <c r="K4" s="2">
        <v>17.43</v>
      </c>
      <c r="L4" s="2">
        <v>18.25</v>
      </c>
      <c r="M4" s="2">
        <v>7.96</v>
      </c>
      <c r="N4" s="2">
        <v>0.2</v>
      </c>
    </row>
    <row r="5" spans="1:14" ht="15.75" x14ac:dyDescent="0.25">
      <c r="A5" s="2" t="s">
        <v>48</v>
      </c>
      <c r="B5" s="2" t="s">
        <v>109</v>
      </c>
      <c r="C5" s="2">
        <v>200</v>
      </c>
      <c r="D5" s="2">
        <v>3.58</v>
      </c>
      <c r="E5" s="2">
        <v>2.68</v>
      </c>
      <c r="F5" s="2">
        <v>28.34</v>
      </c>
      <c r="G5" s="2">
        <v>151.80000000000001</v>
      </c>
      <c r="H5" s="2">
        <v>0.04</v>
      </c>
      <c r="I5" s="2">
        <v>1.3</v>
      </c>
      <c r="J5" s="2">
        <v>0.01</v>
      </c>
      <c r="K5" s="2">
        <v>110</v>
      </c>
      <c r="L5" s="2">
        <v>76</v>
      </c>
      <c r="M5" s="2">
        <v>14</v>
      </c>
      <c r="N5" s="2">
        <v>0.56000000000000005</v>
      </c>
    </row>
    <row r="6" spans="1:14" ht="15.75" x14ac:dyDescent="0.25">
      <c r="A6" s="2"/>
      <c r="B6" s="2" t="s">
        <v>16</v>
      </c>
      <c r="C6" s="2">
        <v>50</v>
      </c>
      <c r="D6" s="2">
        <v>4.05</v>
      </c>
      <c r="E6" s="2">
        <v>0.5</v>
      </c>
      <c r="F6" s="2">
        <v>24.4</v>
      </c>
      <c r="G6" s="2">
        <v>121</v>
      </c>
      <c r="H6" s="2">
        <v>0.14000000000000001</v>
      </c>
      <c r="I6" s="2">
        <v>0</v>
      </c>
      <c r="J6" s="2">
        <v>0.01</v>
      </c>
      <c r="K6" s="2">
        <v>23</v>
      </c>
      <c r="L6" s="2">
        <v>141</v>
      </c>
      <c r="M6" s="2">
        <v>13.33</v>
      </c>
      <c r="N6" s="2">
        <v>0</v>
      </c>
    </row>
    <row r="7" spans="1:14" ht="15.75" x14ac:dyDescent="0.25">
      <c r="A7" s="2" t="s">
        <v>18</v>
      </c>
      <c r="B7" s="2" t="s">
        <v>17</v>
      </c>
      <c r="C7" s="2">
        <v>10</v>
      </c>
      <c r="D7" s="2">
        <v>0.1</v>
      </c>
      <c r="E7" s="2">
        <v>8.1999999999999993</v>
      </c>
      <c r="F7" s="2">
        <v>0.1</v>
      </c>
      <c r="G7" s="2">
        <v>75</v>
      </c>
      <c r="H7" s="2">
        <v>0</v>
      </c>
      <c r="I7" s="2">
        <v>0</v>
      </c>
      <c r="J7" s="2">
        <v>59</v>
      </c>
      <c r="K7" s="2">
        <v>1</v>
      </c>
      <c r="L7" s="2">
        <v>0</v>
      </c>
      <c r="M7" s="2">
        <v>2</v>
      </c>
      <c r="N7" s="2">
        <v>0</v>
      </c>
    </row>
    <row r="8" spans="1:14" ht="15.75" x14ac:dyDescent="0.25">
      <c r="A8" s="2"/>
      <c r="B8" s="2" t="s">
        <v>19</v>
      </c>
      <c r="C8" s="2"/>
      <c r="D8" s="2">
        <f>SUM(D3:D7)</f>
        <v>32.449999999999996</v>
      </c>
      <c r="E8" s="2">
        <f>SUM(E3:E7)</f>
        <v>26.8</v>
      </c>
      <c r="F8" s="2">
        <f>SUM(F3:F7)</f>
        <v>108.85999999999999</v>
      </c>
      <c r="G8" s="2">
        <f>SUM(G3:G7)</f>
        <v>810.8</v>
      </c>
      <c r="H8" s="2">
        <f t="shared" ref="H8:N8" si="0">SUM(H3:H7)</f>
        <v>0.4</v>
      </c>
      <c r="I8" s="2">
        <f t="shared" si="0"/>
        <v>37.43</v>
      </c>
      <c r="J8" s="2">
        <f t="shared" si="0"/>
        <v>135.02000000000001</v>
      </c>
      <c r="K8" s="2">
        <f t="shared" si="0"/>
        <v>232.27</v>
      </c>
      <c r="L8" s="2">
        <f t="shared" si="0"/>
        <v>246.85</v>
      </c>
      <c r="M8" s="2">
        <f t="shared" si="0"/>
        <v>91.570000000000007</v>
      </c>
      <c r="N8" s="2">
        <f t="shared" si="0"/>
        <v>3.4520000000000004</v>
      </c>
    </row>
    <row r="9" spans="1:14" ht="15.75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</row>
    <row r="10" spans="1:14" ht="15.75" x14ac:dyDescent="0.25">
      <c r="A10" s="2"/>
      <c r="B10" s="2" t="s">
        <v>20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</row>
    <row r="11" spans="1:14" ht="15.75" x14ac:dyDescent="0.25">
      <c r="A11" s="2"/>
      <c r="B11" s="2" t="s">
        <v>21</v>
      </c>
      <c r="C11" s="2" t="s">
        <v>27</v>
      </c>
      <c r="D11" s="2">
        <v>0.8</v>
      </c>
      <c r="E11" s="2">
        <v>0</v>
      </c>
      <c r="F11" s="2">
        <v>25.2</v>
      </c>
      <c r="G11" s="2">
        <v>104</v>
      </c>
      <c r="H11" s="2">
        <v>0.5</v>
      </c>
      <c r="I11" s="2">
        <v>14.96</v>
      </c>
      <c r="J11" s="2">
        <v>0</v>
      </c>
      <c r="K11" s="2">
        <v>24.21</v>
      </c>
      <c r="L11" s="2">
        <v>17.23</v>
      </c>
      <c r="M11" s="2">
        <v>13.98</v>
      </c>
      <c r="N11" s="2">
        <v>3.56</v>
      </c>
    </row>
    <row r="12" spans="1:14" ht="15.75" x14ac:dyDescent="0.25">
      <c r="A12" s="2"/>
      <c r="B12" s="2" t="s">
        <v>19</v>
      </c>
      <c r="C12" s="2"/>
      <c r="D12" s="2">
        <f t="shared" ref="D12:N12" si="1">SUM(D11)</f>
        <v>0.8</v>
      </c>
      <c r="E12" s="2">
        <f t="shared" si="1"/>
        <v>0</v>
      </c>
      <c r="F12" s="2">
        <f t="shared" si="1"/>
        <v>25.2</v>
      </c>
      <c r="G12" s="2">
        <f t="shared" si="1"/>
        <v>104</v>
      </c>
      <c r="H12" s="2">
        <f t="shared" si="1"/>
        <v>0.5</v>
      </c>
      <c r="I12" s="2">
        <f t="shared" si="1"/>
        <v>14.96</v>
      </c>
      <c r="J12" s="2">
        <f t="shared" si="1"/>
        <v>0</v>
      </c>
      <c r="K12" s="2">
        <f t="shared" si="1"/>
        <v>24.21</v>
      </c>
      <c r="L12" s="2">
        <f t="shared" si="1"/>
        <v>17.23</v>
      </c>
      <c r="M12" s="2">
        <f t="shared" si="1"/>
        <v>13.98</v>
      </c>
      <c r="N12" s="2">
        <f t="shared" si="1"/>
        <v>3.56</v>
      </c>
    </row>
    <row r="13" spans="1:14" ht="15.75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</row>
    <row r="14" spans="1:14" ht="15.75" x14ac:dyDescent="0.25">
      <c r="A14" s="2"/>
      <c r="B14" s="2" t="s">
        <v>22</v>
      </c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</row>
    <row r="15" spans="1:14" ht="15.75" x14ac:dyDescent="0.25">
      <c r="A15" s="2" t="s">
        <v>28</v>
      </c>
      <c r="B15" s="2" t="s">
        <v>23</v>
      </c>
      <c r="C15" s="2">
        <v>300</v>
      </c>
      <c r="D15" s="2">
        <v>6.09</v>
      </c>
      <c r="E15" s="2">
        <v>6.42</v>
      </c>
      <c r="F15" s="2">
        <v>28.62</v>
      </c>
      <c r="G15" s="2">
        <v>196.5</v>
      </c>
      <c r="H15" s="2">
        <v>0</v>
      </c>
      <c r="I15" s="2">
        <v>3.96</v>
      </c>
      <c r="J15" s="2">
        <v>0.02</v>
      </c>
      <c r="K15" s="2">
        <v>21.12</v>
      </c>
      <c r="L15" s="2">
        <v>35.520000000000003</v>
      </c>
      <c r="M15" s="2">
        <v>15.96</v>
      </c>
      <c r="N15" s="2">
        <v>0.72</v>
      </c>
    </row>
    <row r="16" spans="1:14" ht="15.75" x14ac:dyDescent="0.25">
      <c r="A16" s="2" t="s">
        <v>159</v>
      </c>
      <c r="B16" s="2" t="s">
        <v>160</v>
      </c>
      <c r="C16" s="2" t="s">
        <v>31</v>
      </c>
      <c r="D16" s="2">
        <v>15.61</v>
      </c>
      <c r="E16" s="2">
        <v>21.14</v>
      </c>
      <c r="F16" s="2">
        <v>16.57</v>
      </c>
      <c r="G16" s="2">
        <v>320</v>
      </c>
      <c r="H16" s="2">
        <v>0.09</v>
      </c>
      <c r="I16" s="2">
        <v>1.29</v>
      </c>
      <c r="J16" s="2">
        <v>6.72</v>
      </c>
      <c r="K16" s="2">
        <v>45.25</v>
      </c>
      <c r="L16" s="2">
        <v>158.78</v>
      </c>
      <c r="M16" s="2">
        <v>34.380000000000003</v>
      </c>
      <c r="N16" s="2">
        <v>1.42</v>
      </c>
    </row>
    <row r="17" spans="1:14" ht="15.75" x14ac:dyDescent="0.25">
      <c r="A17" s="2" t="s">
        <v>161</v>
      </c>
      <c r="B17" s="2" t="s">
        <v>162</v>
      </c>
      <c r="C17" s="2">
        <v>150</v>
      </c>
      <c r="D17" s="2">
        <v>4.42</v>
      </c>
      <c r="E17" s="2">
        <v>4.74</v>
      </c>
      <c r="F17" s="2">
        <v>35.549999999999997</v>
      </c>
      <c r="G17" s="2">
        <v>162</v>
      </c>
      <c r="H17" s="2">
        <v>0.10100000000000001</v>
      </c>
      <c r="I17" s="2">
        <v>0</v>
      </c>
      <c r="J17" s="2">
        <v>0.04</v>
      </c>
      <c r="K17" s="2">
        <v>16.600000000000001</v>
      </c>
      <c r="L17" s="2">
        <v>61.64</v>
      </c>
      <c r="M17" s="2">
        <v>21.6</v>
      </c>
      <c r="N17" s="2">
        <v>1.65</v>
      </c>
    </row>
    <row r="18" spans="1:14" ht="15.75" x14ac:dyDescent="0.25">
      <c r="A18" s="2" t="s">
        <v>87</v>
      </c>
      <c r="B18" s="2" t="s">
        <v>132</v>
      </c>
      <c r="C18" s="2">
        <v>40</v>
      </c>
      <c r="D18" s="2">
        <v>0.45</v>
      </c>
      <c r="E18" s="2">
        <v>1.6</v>
      </c>
      <c r="F18" s="2">
        <v>0.95</v>
      </c>
      <c r="G18" s="2">
        <v>20.190000000000001</v>
      </c>
      <c r="H18" s="2">
        <v>0.33</v>
      </c>
      <c r="I18" s="2">
        <v>0</v>
      </c>
      <c r="J18" s="2">
        <v>0.01</v>
      </c>
      <c r="K18" s="2">
        <v>100.64</v>
      </c>
      <c r="L18" s="2">
        <v>361.77</v>
      </c>
      <c r="M18" s="2">
        <v>686.86</v>
      </c>
      <c r="N18" s="2">
        <v>8.2799999999999994</v>
      </c>
    </row>
    <row r="19" spans="1:14" ht="15.75" x14ac:dyDescent="0.25">
      <c r="A19" s="2" t="s">
        <v>97</v>
      </c>
      <c r="B19" s="2" t="s">
        <v>116</v>
      </c>
      <c r="C19" s="2">
        <v>100</v>
      </c>
      <c r="D19" s="2">
        <v>0.8</v>
      </c>
      <c r="E19" s="2">
        <v>0.2</v>
      </c>
      <c r="F19" s="2">
        <v>3.2</v>
      </c>
      <c r="G19" s="2">
        <v>18</v>
      </c>
      <c r="H19" s="2">
        <v>0.03</v>
      </c>
      <c r="I19" s="2">
        <v>10</v>
      </c>
      <c r="J19" s="2">
        <v>0.02</v>
      </c>
      <c r="K19" s="2">
        <v>23</v>
      </c>
      <c r="L19" s="2">
        <v>42</v>
      </c>
      <c r="M19" s="2">
        <v>14</v>
      </c>
      <c r="N19" s="2">
        <v>0.6</v>
      </c>
    </row>
    <row r="20" spans="1:14" ht="15.75" x14ac:dyDescent="0.25">
      <c r="A20" s="2" t="s">
        <v>106</v>
      </c>
      <c r="B20" s="2" t="s">
        <v>107</v>
      </c>
      <c r="C20" s="2">
        <v>200</v>
      </c>
      <c r="D20" s="2">
        <v>1</v>
      </c>
      <c r="E20" s="2">
        <v>0</v>
      </c>
      <c r="F20" s="2">
        <v>23.4</v>
      </c>
      <c r="G20" s="2">
        <v>101.6</v>
      </c>
      <c r="H20" s="2">
        <v>0.02</v>
      </c>
      <c r="I20" s="2">
        <v>4</v>
      </c>
      <c r="J20" s="2">
        <v>0</v>
      </c>
      <c r="K20" s="2">
        <v>16</v>
      </c>
      <c r="L20" s="2">
        <v>18</v>
      </c>
      <c r="M20" s="2">
        <v>10</v>
      </c>
      <c r="N20" s="2">
        <v>0.4</v>
      </c>
    </row>
    <row r="21" spans="1:14" ht="15.75" x14ac:dyDescent="0.25">
      <c r="A21" s="2"/>
      <c r="B21" s="2" t="s">
        <v>16</v>
      </c>
      <c r="C21" s="2">
        <v>80</v>
      </c>
      <c r="D21" s="2">
        <v>7.6</v>
      </c>
      <c r="E21" s="2">
        <v>0.97</v>
      </c>
      <c r="F21" s="2">
        <v>47.64</v>
      </c>
      <c r="G21" s="2">
        <v>193.6</v>
      </c>
      <c r="H21" s="2">
        <v>0.03</v>
      </c>
      <c r="I21" s="2">
        <v>0.71</v>
      </c>
      <c r="J21" s="2">
        <v>0.04</v>
      </c>
      <c r="K21" s="2">
        <v>54.7</v>
      </c>
      <c r="L21" s="2">
        <v>110.5</v>
      </c>
      <c r="M21" s="2">
        <v>46</v>
      </c>
      <c r="N21" s="2">
        <v>0</v>
      </c>
    </row>
    <row r="22" spans="1:14" ht="15.75" x14ac:dyDescent="0.25">
      <c r="A22" s="2"/>
      <c r="B22" s="2" t="s">
        <v>88</v>
      </c>
      <c r="C22" s="2">
        <v>80</v>
      </c>
      <c r="D22" s="2">
        <v>6.21</v>
      </c>
      <c r="E22" s="2">
        <v>2.81</v>
      </c>
      <c r="F22" s="2">
        <v>39.89</v>
      </c>
      <c r="G22" s="2">
        <v>191.2</v>
      </c>
      <c r="H22" s="2">
        <v>0.03</v>
      </c>
      <c r="I22" s="2">
        <v>0.8</v>
      </c>
      <c r="J22" s="2">
        <v>3.2000000000000001E-2</v>
      </c>
      <c r="K22" s="2">
        <v>35.200000000000003</v>
      </c>
      <c r="L22" s="2">
        <v>46.93</v>
      </c>
      <c r="M22" s="2">
        <v>11.2</v>
      </c>
      <c r="N22" s="2">
        <v>0</v>
      </c>
    </row>
    <row r="23" spans="1:14" ht="15.75" x14ac:dyDescent="0.25">
      <c r="A23" s="2"/>
      <c r="B23" s="2" t="s">
        <v>19</v>
      </c>
      <c r="C23" s="2"/>
      <c r="D23" s="2">
        <f t="shared" ref="D23:N23" si="2">SUM(D15:D22)</f>
        <v>42.18</v>
      </c>
      <c r="E23" s="2">
        <f t="shared" si="2"/>
        <v>37.88000000000001</v>
      </c>
      <c r="F23" s="2">
        <f t="shared" si="2"/>
        <v>195.82</v>
      </c>
      <c r="G23" s="2">
        <f t="shared" si="2"/>
        <v>1203.0900000000001</v>
      </c>
      <c r="H23" s="2">
        <f t="shared" si="2"/>
        <v>0.63100000000000012</v>
      </c>
      <c r="I23" s="2">
        <f t="shared" si="2"/>
        <v>20.76</v>
      </c>
      <c r="J23" s="2">
        <f t="shared" si="2"/>
        <v>6.8819999999999988</v>
      </c>
      <c r="K23" s="2">
        <f t="shared" si="2"/>
        <v>312.51</v>
      </c>
      <c r="L23" s="2">
        <f t="shared" si="2"/>
        <v>835.14</v>
      </c>
      <c r="M23" s="2">
        <f t="shared" si="2"/>
        <v>840</v>
      </c>
      <c r="N23" s="2">
        <f t="shared" si="2"/>
        <v>13.069999999999999</v>
      </c>
    </row>
    <row r="24" spans="1:14" x14ac:dyDescent="0.25">
      <c r="A24" s="31"/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</row>
    <row r="25" spans="1:14" s="38" customFormat="1" ht="15.75" x14ac:dyDescent="0.25">
      <c r="A25" s="16"/>
      <c r="B25" s="2" t="s">
        <v>25</v>
      </c>
      <c r="C25" s="2"/>
      <c r="D25" s="2">
        <f t="shared" ref="D25:N25" si="3">D8+D12+D23</f>
        <v>75.429999999999993</v>
      </c>
      <c r="E25" s="2">
        <f t="shared" si="3"/>
        <v>64.680000000000007</v>
      </c>
      <c r="F25" s="2">
        <f t="shared" si="3"/>
        <v>329.88</v>
      </c>
      <c r="G25" s="2">
        <f t="shared" si="3"/>
        <v>2117.8900000000003</v>
      </c>
      <c r="H25" s="2">
        <f t="shared" si="3"/>
        <v>1.5310000000000001</v>
      </c>
      <c r="I25" s="2">
        <f t="shared" si="3"/>
        <v>73.150000000000006</v>
      </c>
      <c r="J25" s="2">
        <f t="shared" si="3"/>
        <v>141.90200000000002</v>
      </c>
      <c r="K25" s="2">
        <f t="shared" si="3"/>
        <v>568.99</v>
      </c>
      <c r="L25" s="2">
        <f t="shared" si="3"/>
        <v>1099.22</v>
      </c>
      <c r="M25" s="2">
        <f t="shared" si="3"/>
        <v>945.55</v>
      </c>
      <c r="N25" s="2">
        <f t="shared" si="3"/>
        <v>20.082000000000001</v>
      </c>
    </row>
    <row r="26" spans="1:14" s="18" customFormat="1" x14ac:dyDescent="0.25">
      <c r="A26" s="26"/>
    </row>
  </sheetData>
  <pageMargins left="0.7" right="0.7" top="0.75" bottom="0.75" header="0.3" footer="0.3"/>
  <pageSetup paperSize="9" scale="73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O25"/>
  <sheetViews>
    <sheetView view="pageBreakPreview" zoomScale="60" workbookViewId="0">
      <selection activeCell="H34" sqref="H34"/>
    </sheetView>
  </sheetViews>
  <sheetFormatPr defaultRowHeight="15" x14ac:dyDescent="0.25"/>
  <sheetData>
    <row r="7" spans="2:7" ht="15" customHeight="1" x14ac:dyDescent="0.25">
      <c r="B7" s="12" t="s">
        <v>91</v>
      </c>
      <c r="C7" s="13"/>
      <c r="D7" s="13"/>
      <c r="E7" s="13"/>
      <c r="F7" s="13"/>
      <c r="G7" s="13"/>
    </row>
    <row r="8" spans="2:7" ht="15" customHeight="1" x14ac:dyDescent="0.25">
      <c r="B8" s="12" t="s">
        <v>92</v>
      </c>
      <c r="C8" s="13"/>
      <c r="D8" s="13"/>
      <c r="E8" s="13"/>
      <c r="F8" s="13"/>
      <c r="G8" s="13"/>
    </row>
    <row r="9" spans="2:7" ht="15" customHeight="1" x14ac:dyDescent="0.25">
      <c r="B9" s="12" t="s">
        <v>93</v>
      </c>
      <c r="C9" s="13"/>
      <c r="D9" s="13"/>
      <c r="E9" s="13"/>
      <c r="F9" s="13"/>
      <c r="G9" s="13"/>
    </row>
    <row r="10" spans="2:7" ht="15" customHeight="1" x14ac:dyDescent="0.25">
      <c r="B10" s="12" t="s">
        <v>94</v>
      </c>
      <c r="C10" s="13"/>
      <c r="D10" s="13"/>
      <c r="E10" s="13"/>
      <c r="F10" s="13"/>
      <c r="G10" s="13"/>
    </row>
    <row r="11" spans="2:7" ht="15" customHeight="1" x14ac:dyDescent="0.25">
      <c r="B11" s="12" t="s">
        <v>95</v>
      </c>
      <c r="C11" s="13"/>
      <c r="D11" s="13"/>
      <c r="E11" s="13"/>
      <c r="F11" s="13"/>
      <c r="G11" s="13"/>
    </row>
    <row r="12" spans="2:7" ht="15" customHeight="1" x14ac:dyDescent="0.25">
      <c r="B12" s="12" t="s">
        <v>96</v>
      </c>
      <c r="C12" s="13"/>
      <c r="D12" s="13"/>
      <c r="E12" s="13"/>
      <c r="F12" s="13"/>
      <c r="G12" s="13"/>
    </row>
    <row r="13" spans="2:7" ht="18.75" customHeight="1" x14ac:dyDescent="0.25">
      <c r="B13" s="12"/>
      <c r="C13" s="13"/>
      <c r="D13" s="13"/>
      <c r="E13" s="13"/>
      <c r="F13" s="13"/>
      <c r="G13" s="13"/>
    </row>
    <row r="14" spans="2:7" ht="18.75" customHeight="1" x14ac:dyDescent="0.25">
      <c r="B14" s="12"/>
      <c r="C14" s="13"/>
      <c r="D14" s="13"/>
      <c r="E14" s="13"/>
      <c r="F14" s="13"/>
      <c r="G14" s="13"/>
    </row>
    <row r="15" spans="2:7" ht="18.75" x14ac:dyDescent="0.25">
      <c r="B15" s="12"/>
      <c r="C15" s="13"/>
      <c r="D15" s="13"/>
      <c r="E15" s="13"/>
      <c r="F15" s="13"/>
      <c r="G15" s="13"/>
    </row>
    <row r="16" spans="2:7" ht="18.75" x14ac:dyDescent="0.25">
      <c r="B16" s="11"/>
    </row>
    <row r="17" spans="1:15" ht="18.75" x14ac:dyDescent="0.25">
      <c r="B17" s="11"/>
    </row>
    <row r="18" spans="1:15" ht="15" customHeight="1" x14ac:dyDescent="0.25">
      <c r="A18" s="39"/>
      <c r="B18" s="39"/>
      <c r="C18" s="39"/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</row>
    <row r="19" spans="1:15" ht="18.75" customHeight="1" x14ac:dyDescent="0.25">
      <c r="A19" s="40"/>
      <c r="B19" s="40"/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</row>
    <row r="20" spans="1:15" ht="18.75" customHeight="1" x14ac:dyDescent="0.25">
      <c r="A20" s="39"/>
      <c r="B20" s="39"/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</row>
    <row r="21" spans="1:15" ht="18.75" customHeight="1" x14ac:dyDescent="0.25">
      <c r="A21" s="39"/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</row>
    <row r="22" spans="1:15" ht="18.75" customHeight="1" x14ac:dyDescent="0.25">
      <c r="A22" s="39"/>
      <c r="B22" s="39"/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</row>
    <row r="23" spans="1:15" ht="18.75" customHeight="1" x14ac:dyDescent="0.25">
      <c r="A23" s="39"/>
      <c r="B23" s="39"/>
      <c r="C23" s="39"/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</row>
    <row r="24" spans="1:15" ht="18.75" customHeight="1" x14ac:dyDescent="0.25">
      <c r="A24" s="39"/>
      <c r="B24" s="39"/>
      <c r="C24" s="39"/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</row>
    <row r="25" spans="1:15" ht="18.75" customHeight="1" x14ac:dyDescent="0.25">
      <c r="A25" s="40"/>
      <c r="B25" s="40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</row>
  </sheetData>
  <mergeCells count="8">
    <mergeCell ref="A23:O23"/>
    <mergeCell ref="A24:O24"/>
    <mergeCell ref="A25:O25"/>
    <mergeCell ref="A18:O18"/>
    <mergeCell ref="A19:O19"/>
    <mergeCell ref="A20:O20"/>
    <mergeCell ref="A21:O21"/>
    <mergeCell ref="A22:O22"/>
  </mergeCells>
  <pageMargins left="0.7" right="0.7" top="0.75" bottom="0.75" header="0.3" footer="0.3"/>
  <pageSetup paperSize="9" scale="53" orientation="portrait" r:id="rId1"/>
  <colBreaks count="2" manualBreakCount="2">
    <brk id="15" max="24" man="1"/>
    <brk id="18" max="24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5"/>
  <sheetViews>
    <sheetView workbookViewId="0">
      <selection activeCell="N26" sqref="N26"/>
    </sheetView>
  </sheetViews>
  <sheetFormatPr defaultRowHeight="15" x14ac:dyDescent="0.25"/>
  <cols>
    <col min="1" max="1" width="16.5703125" customWidth="1"/>
    <col min="2" max="2" width="38.5703125" customWidth="1"/>
    <col min="6" max="6" width="11.85546875" customWidth="1"/>
    <col min="7" max="7" width="16.28515625" customWidth="1"/>
  </cols>
  <sheetData>
    <row r="1" spans="1:14" x14ac:dyDescent="0.25">
      <c r="A1" s="3"/>
      <c r="B1" s="8" t="s">
        <v>66</v>
      </c>
    </row>
    <row r="2" spans="1:14" ht="15.75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8</v>
      </c>
      <c r="I2" s="1" t="s">
        <v>9</v>
      </c>
      <c r="J2" s="1" t="s">
        <v>10</v>
      </c>
      <c r="K2" s="1" t="s">
        <v>7</v>
      </c>
      <c r="L2" s="1" t="s">
        <v>11</v>
      </c>
      <c r="M2" s="1" t="s">
        <v>12</v>
      </c>
      <c r="N2" s="1" t="s">
        <v>13</v>
      </c>
    </row>
    <row r="3" spans="1:14" ht="15.75" x14ac:dyDescent="0.25">
      <c r="A3" s="2" t="s">
        <v>26</v>
      </c>
      <c r="B3" s="2" t="s">
        <v>108</v>
      </c>
      <c r="C3" s="2">
        <v>250</v>
      </c>
      <c r="D3" s="2">
        <v>7.2</v>
      </c>
      <c r="E3" s="2">
        <v>14.4</v>
      </c>
      <c r="F3" s="2">
        <v>53.4</v>
      </c>
      <c r="G3" s="2">
        <v>283.3</v>
      </c>
      <c r="H3" s="2">
        <v>0.3</v>
      </c>
      <c r="I3" s="2">
        <v>0</v>
      </c>
      <c r="J3" s="2">
        <v>0.13</v>
      </c>
      <c r="K3" s="2">
        <v>16.739999999999998</v>
      </c>
      <c r="L3" s="2">
        <v>281.3</v>
      </c>
      <c r="M3" s="2">
        <v>6.3</v>
      </c>
      <c r="N3" s="2">
        <v>1.17</v>
      </c>
    </row>
    <row r="4" spans="1:14" ht="15.75" x14ac:dyDescent="0.25">
      <c r="A4" s="2" t="s">
        <v>48</v>
      </c>
      <c r="B4" s="2" t="s">
        <v>109</v>
      </c>
      <c r="C4" s="2">
        <v>200</v>
      </c>
      <c r="D4" s="2">
        <v>3.58</v>
      </c>
      <c r="E4" s="2">
        <v>2.68</v>
      </c>
      <c r="F4" s="2">
        <v>28.34</v>
      </c>
      <c r="G4" s="2">
        <v>151.80000000000001</v>
      </c>
      <c r="H4" s="2">
        <v>0.04</v>
      </c>
      <c r="I4" s="2">
        <v>1.3</v>
      </c>
      <c r="J4" s="2">
        <v>0.01</v>
      </c>
      <c r="K4" s="2">
        <v>110</v>
      </c>
      <c r="L4" s="2">
        <v>76</v>
      </c>
      <c r="M4" s="2">
        <v>14</v>
      </c>
      <c r="N4" s="2">
        <v>0.56000000000000005</v>
      </c>
    </row>
    <row r="5" spans="1:14" ht="15.75" x14ac:dyDescent="0.25">
      <c r="A5" s="2"/>
      <c r="B5" s="2" t="s">
        <v>16</v>
      </c>
      <c r="C5" s="2">
        <v>100</v>
      </c>
      <c r="D5" s="2">
        <v>7.6</v>
      </c>
      <c r="E5" s="2">
        <v>0.97</v>
      </c>
      <c r="F5" s="2">
        <v>47.64</v>
      </c>
      <c r="G5" s="2">
        <v>242</v>
      </c>
      <c r="H5" s="2">
        <v>0.03</v>
      </c>
      <c r="I5" s="2">
        <v>0.71</v>
      </c>
      <c r="J5" s="2">
        <v>0.04</v>
      </c>
      <c r="K5" s="2">
        <v>54.7</v>
      </c>
      <c r="L5" s="2">
        <v>110.5</v>
      </c>
      <c r="M5" s="2">
        <v>46</v>
      </c>
      <c r="N5" s="2">
        <v>0</v>
      </c>
    </row>
    <row r="6" spans="1:14" ht="15.75" x14ac:dyDescent="0.25">
      <c r="A6" s="2" t="s">
        <v>18</v>
      </c>
      <c r="B6" s="2" t="s">
        <v>17</v>
      </c>
      <c r="C6" s="2">
        <v>10</v>
      </c>
      <c r="D6" s="2">
        <v>0.1</v>
      </c>
      <c r="E6" s="2">
        <v>8.1999999999999993</v>
      </c>
      <c r="F6" s="2">
        <v>0.1</v>
      </c>
      <c r="G6" s="2">
        <v>75</v>
      </c>
      <c r="H6" s="2">
        <v>0</v>
      </c>
      <c r="I6" s="2">
        <v>0</v>
      </c>
      <c r="J6" s="2">
        <v>59</v>
      </c>
      <c r="K6" s="2">
        <v>1</v>
      </c>
      <c r="L6" s="2">
        <v>0</v>
      </c>
      <c r="M6" s="2">
        <v>2</v>
      </c>
      <c r="N6" s="2">
        <v>0</v>
      </c>
    </row>
    <row r="7" spans="1:14" ht="15.75" x14ac:dyDescent="0.25">
      <c r="A7" s="2" t="s">
        <v>32</v>
      </c>
      <c r="B7" s="2" t="s">
        <v>110</v>
      </c>
      <c r="C7" s="2">
        <v>20</v>
      </c>
      <c r="D7" s="2">
        <v>4.6399999999999997</v>
      </c>
      <c r="E7" s="2">
        <v>6</v>
      </c>
      <c r="F7" s="2">
        <v>0</v>
      </c>
      <c r="G7" s="2">
        <v>72.8</v>
      </c>
      <c r="H7" s="2">
        <v>0.01</v>
      </c>
      <c r="I7" s="2">
        <v>0.15</v>
      </c>
      <c r="J7" s="2">
        <v>52</v>
      </c>
      <c r="K7" s="2">
        <v>176</v>
      </c>
      <c r="L7" s="2">
        <v>100</v>
      </c>
      <c r="M7" s="2">
        <v>7</v>
      </c>
      <c r="N7" s="2">
        <v>0.2</v>
      </c>
    </row>
    <row r="8" spans="1:14" ht="15.75" x14ac:dyDescent="0.25">
      <c r="A8" s="2"/>
      <c r="B8" s="2" t="s">
        <v>19</v>
      </c>
      <c r="C8" s="2"/>
      <c r="D8" s="2">
        <f t="shared" ref="D8:N8" si="0">SUM(D3:D7)</f>
        <v>23.120000000000005</v>
      </c>
      <c r="E8" s="2">
        <f t="shared" si="0"/>
        <v>32.25</v>
      </c>
      <c r="F8" s="2">
        <f t="shared" si="0"/>
        <v>129.47999999999999</v>
      </c>
      <c r="G8" s="2">
        <f t="shared" si="0"/>
        <v>824.9</v>
      </c>
      <c r="H8" s="2">
        <f t="shared" si="0"/>
        <v>0.38</v>
      </c>
      <c r="I8" s="2">
        <f t="shared" si="0"/>
        <v>2.1599999999999997</v>
      </c>
      <c r="J8" s="2">
        <f t="shared" si="0"/>
        <v>111.18</v>
      </c>
      <c r="K8" s="2">
        <f t="shared" si="0"/>
        <v>358.44</v>
      </c>
      <c r="L8" s="2">
        <f t="shared" si="0"/>
        <v>567.79999999999995</v>
      </c>
      <c r="M8" s="2">
        <f t="shared" si="0"/>
        <v>75.3</v>
      </c>
      <c r="N8" s="2">
        <f t="shared" si="0"/>
        <v>1.93</v>
      </c>
    </row>
    <row r="9" spans="1:14" ht="15.75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</row>
    <row r="10" spans="1:14" ht="15.75" x14ac:dyDescent="0.25">
      <c r="A10" s="2"/>
      <c r="B10" s="2" t="s">
        <v>20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</row>
    <row r="11" spans="1:14" ht="15.75" x14ac:dyDescent="0.25">
      <c r="A11" s="2"/>
      <c r="B11" s="2" t="s">
        <v>33</v>
      </c>
      <c r="C11" s="2" t="s">
        <v>27</v>
      </c>
      <c r="D11" s="2">
        <v>0.72</v>
      </c>
      <c r="E11" s="2">
        <v>0.73</v>
      </c>
      <c r="F11" s="2">
        <v>15.36</v>
      </c>
      <c r="G11" s="2">
        <v>72.92</v>
      </c>
      <c r="H11" s="2">
        <v>0.5</v>
      </c>
      <c r="I11" s="2">
        <v>14.96</v>
      </c>
      <c r="J11" s="2">
        <v>0</v>
      </c>
      <c r="K11" s="2">
        <v>21.21</v>
      </c>
      <c r="L11" s="2">
        <v>17.23</v>
      </c>
      <c r="M11" s="2">
        <v>13.98</v>
      </c>
      <c r="N11" s="2">
        <v>3.56</v>
      </c>
    </row>
    <row r="12" spans="1:14" ht="15.75" x14ac:dyDescent="0.25">
      <c r="A12" s="2"/>
      <c r="B12" s="2" t="s">
        <v>19</v>
      </c>
      <c r="C12" s="2"/>
      <c r="D12" s="2">
        <f t="shared" ref="D12:N12" si="1">SUM(D11)</f>
        <v>0.72</v>
      </c>
      <c r="E12" s="2">
        <f t="shared" si="1"/>
        <v>0.73</v>
      </c>
      <c r="F12" s="2">
        <f t="shared" si="1"/>
        <v>15.36</v>
      </c>
      <c r="G12" s="2">
        <f t="shared" si="1"/>
        <v>72.92</v>
      </c>
      <c r="H12" s="2">
        <f t="shared" si="1"/>
        <v>0.5</v>
      </c>
      <c r="I12" s="2">
        <f t="shared" si="1"/>
        <v>14.96</v>
      </c>
      <c r="J12" s="2">
        <f t="shared" si="1"/>
        <v>0</v>
      </c>
      <c r="K12" s="2">
        <f t="shared" si="1"/>
        <v>21.21</v>
      </c>
      <c r="L12" s="2">
        <f t="shared" si="1"/>
        <v>17.23</v>
      </c>
      <c r="M12" s="2">
        <f t="shared" si="1"/>
        <v>13.98</v>
      </c>
      <c r="N12" s="2">
        <f t="shared" si="1"/>
        <v>3.56</v>
      </c>
    </row>
    <row r="13" spans="1:14" ht="15.75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</row>
    <row r="14" spans="1:14" ht="15.75" x14ac:dyDescent="0.25">
      <c r="A14" s="2"/>
      <c r="B14" s="2" t="s">
        <v>22</v>
      </c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</row>
    <row r="15" spans="1:14" ht="15.75" x14ac:dyDescent="0.25">
      <c r="A15" s="2" t="s">
        <v>57</v>
      </c>
      <c r="B15" s="2" t="s">
        <v>44</v>
      </c>
      <c r="C15" s="2">
        <v>300</v>
      </c>
      <c r="D15" s="2">
        <v>2.4</v>
      </c>
      <c r="E15" s="2">
        <v>6.12</v>
      </c>
      <c r="F15" s="2">
        <v>24.75</v>
      </c>
      <c r="G15" s="2">
        <v>163.80000000000001</v>
      </c>
      <c r="H15" s="2">
        <v>1.2E-2</v>
      </c>
      <c r="I15" s="2">
        <v>3.96</v>
      </c>
      <c r="J15" s="2">
        <v>2.4E-2</v>
      </c>
      <c r="K15" s="2">
        <v>20.64</v>
      </c>
      <c r="L15" s="2">
        <v>35</v>
      </c>
      <c r="M15" s="2">
        <v>14.76</v>
      </c>
      <c r="N15" s="2">
        <v>0.6</v>
      </c>
    </row>
    <row r="16" spans="1:14" ht="15.75" x14ac:dyDescent="0.25">
      <c r="A16" s="2" t="s">
        <v>111</v>
      </c>
      <c r="B16" s="2" t="s">
        <v>112</v>
      </c>
      <c r="C16" s="2">
        <v>120</v>
      </c>
      <c r="D16" s="2">
        <v>17</v>
      </c>
      <c r="E16" s="2">
        <v>23.1</v>
      </c>
      <c r="F16" s="2">
        <v>19.2</v>
      </c>
      <c r="G16" s="2">
        <v>353.45</v>
      </c>
      <c r="H16" s="2">
        <v>0.28999999999999998</v>
      </c>
      <c r="I16" s="2">
        <v>0</v>
      </c>
      <c r="J16" s="2">
        <v>5.0000000000000001E-3</v>
      </c>
      <c r="K16" s="2">
        <v>46.32</v>
      </c>
      <c r="L16" s="2">
        <v>279</v>
      </c>
      <c r="M16" s="2">
        <v>34.299999999999997</v>
      </c>
      <c r="N16" s="2">
        <v>3.24</v>
      </c>
    </row>
    <row r="17" spans="1:14" ht="15.75" x14ac:dyDescent="0.25">
      <c r="A17" s="2" t="s">
        <v>113</v>
      </c>
      <c r="B17" s="2" t="s">
        <v>114</v>
      </c>
      <c r="C17" s="2">
        <v>180</v>
      </c>
      <c r="D17" s="2">
        <v>6.1</v>
      </c>
      <c r="E17" s="2">
        <v>7.2</v>
      </c>
      <c r="F17" s="2">
        <v>41.8</v>
      </c>
      <c r="G17" s="2">
        <v>257.10000000000002</v>
      </c>
      <c r="H17" s="2">
        <v>0.05</v>
      </c>
      <c r="I17" s="2">
        <v>38.1</v>
      </c>
      <c r="J17" s="2">
        <v>0.04</v>
      </c>
      <c r="K17" s="2">
        <v>93.89</v>
      </c>
      <c r="L17" s="2">
        <v>67.28</v>
      </c>
      <c r="M17" s="2">
        <v>34.21</v>
      </c>
      <c r="N17" s="2">
        <v>1.33</v>
      </c>
    </row>
    <row r="18" spans="1:14" ht="15.75" x14ac:dyDescent="0.25">
      <c r="A18" s="2" t="s">
        <v>30</v>
      </c>
      <c r="B18" s="2" t="s">
        <v>24</v>
      </c>
      <c r="C18" s="2">
        <v>50</v>
      </c>
      <c r="D18" s="2">
        <v>0.9</v>
      </c>
      <c r="E18" s="2">
        <v>2.6</v>
      </c>
      <c r="F18" s="2">
        <v>3.83</v>
      </c>
      <c r="G18" s="2">
        <v>42.5</v>
      </c>
      <c r="H18" s="2" t="s">
        <v>115</v>
      </c>
      <c r="I18" s="2">
        <v>1.5</v>
      </c>
      <c r="J18" s="2">
        <v>0</v>
      </c>
      <c r="K18" s="2">
        <v>8.3000000000000007</v>
      </c>
      <c r="L18" s="2">
        <v>6</v>
      </c>
      <c r="M18" s="2">
        <v>14</v>
      </c>
      <c r="N18" s="2">
        <v>0.19</v>
      </c>
    </row>
    <row r="19" spans="1:14" ht="15.75" x14ac:dyDescent="0.25">
      <c r="A19" s="2" t="s">
        <v>97</v>
      </c>
      <c r="B19" s="2" t="s">
        <v>116</v>
      </c>
      <c r="C19" s="2">
        <v>100</v>
      </c>
      <c r="D19" s="2">
        <v>0.8</v>
      </c>
      <c r="E19" s="2">
        <v>0.2</v>
      </c>
      <c r="F19" s="2">
        <v>3.2</v>
      </c>
      <c r="G19" s="2">
        <v>18</v>
      </c>
      <c r="H19" s="2">
        <v>0.03</v>
      </c>
      <c r="I19" s="2">
        <v>10</v>
      </c>
      <c r="J19" s="2">
        <v>0.02</v>
      </c>
      <c r="K19" s="2">
        <v>23</v>
      </c>
      <c r="L19" s="2">
        <v>42</v>
      </c>
      <c r="M19" s="2">
        <v>14</v>
      </c>
      <c r="N19" s="2">
        <v>0.6</v>
      </c>
    </row>
    <row r="20" spans="1:14" ht="15.75" x14ac:dyDescent="0.25">
      <c r="A20" s="2" t="s">
        <v>106</v>
      </c>
      <c r="B20" s="2" t="s">
        <v>107</v>
      </c>
      <c r="C20" s="2">
        <v>200</v>
      </c>
      <c r="D20" s="2">
        <v>1</v>
      </c>
      <c r="E20" s="2">
        <v>0</v>
      </c>
      <c r="F20" s="2">
        <v>23.4</v>
      </c>
      <c r="G20" s="2">
        <v>101.6</v>
      </c>
      <c r="H20" s="2">
        <v>0.02</v>
      </c>
      <c r="I20" s="2">
        <v>4</v>
      </c>
      <c r="J20" s="2">
        <v>0</v>
      </c>
      <c r="K20" s="2">
        <v>16</v>
      </c>
      <c r="L20" s="2">
        <v>18</v>
      </c>
      <c r="M20" s="2">
        <v>10</v>
      </c>
      <c r="N20" s="2">
        <v>0.4</v>
      </c>
    </row>
    <row r="21" spans="1:14" ht="15.75" x14ac:dyDescent="0.25">
      <c r="A21" s="2"/>
      <c r="B21" s="2" t="s">
        <v>16</v>
      </c>
      <c r="C21" s="2">
        <v>80</v>
      </c>
      <c r="D21" s="2">
        <v>7.6</v>
      </c>
      <c r="E21" s="2">
        <v>0.97</v>
      </c>
      <c r="F21" s="2">
        <v>47.64</v>
      </c>
      <c r="G21" s="2">
        <v>193.6</v>
      </c>
      <c r="H21" s="2">
        <v>0.03</v>
      </c>
      <c r="I21" s="2">
        <v>0.71</v>
      </c>
      <c r="J21" s="2">
        <v>0.04</v>
      </c>
      <c r="K21" s="2">
        <v>54.7</v>
      </c>
      <c r="L21" s="2">
        <v>110.5</v>
      </c>
      <c r="M21" s="2">
        <v>46</v>
      </c>
      <c r="N21" s="2">
        <v>0</v>
      </c>
    </row>
    <row r="22" spans="1:14" ht="15.75" x14ac:dyDescent="0.25">
      <c r="A22" s="2"/>
      <c r="B22" s="2" t="s">
        <v>88</v>
      </c>
      <c r="C22" s="2">
        <v>80</v>
      </c>
      <c r="D22" s="2">
        <v>6.21</v>
      </c>
      <c r="E22" s="2">
        <v>2.81</v>
      </c>
      <c r="F22" s="2">
        <v>39.89</v>
      </c>
      <c r="G22" s="2">
        <v>191.2</v>
      </c>
      <c r="H22" s="2">
        <v>0.03</v>
      </c>
      <c r="I22" s="2">
        <v>0.8</v>
      </c>
      <c r="J22" s="2">
        <v>3.2000000000000001E-2</v>
      </c>
      <c r="K22" s="2">
        <v>35.200000000000003</v>
      </c>
      <c r="L22" s="2">
        <v>46.93</v>
      </c>
      <c r="M22" s="2">
        <v>11.2</v>
      </c>
      <c r="N22" s="2">
        <v>0</v>
      </c>
    </row>
    <row r="23" spans="1:14" ht="15.75" x14ac:dyDescent="0.25">
      <c r="A23" s="2"/>
      <c r="B23" s="2" t="s">
        <v>19</v>
      </c>
      <c r="C23" s="2"/>
      <c r="D23" s="2">
        <f t="shared" ref="D23:N23" si="2">SUM(D15:D22)</f>
        <v>42.01</v>
      </c>
      <c r="E23" s="2">
        <f t="shared" si="2"/>
        <v>43.000000000000007</v>
      </c>
      <c r="F23" s="2">
        <f t="shared" si="2"/>
        <v>203.70999999999998</v>
      </c>
      <c r="G23" s="2">
        <f t="shared" si="2"/>
        <v>1321.25</v>
      </c>
      <c r="H23" s="2">
        <f t="shared" si="2"/>
        <v>0.46200000000000008</v>
      </c>
      <c r="I23" s="2">
        <f t="shared" si="2"/>
        <v>59.07</v>
      </c>
      <c r="J23" s="2">
        <f t="shared" si="2"/>
        <v>0.161</v>
      </c>
      <c r="K23" s="2">
        <f t="shared" si="2"/>
        <v>298.05</v>
      </c>
      <c r="L23" s="2">
        <f t="shared" si="2"/>
        <v>604.70999999999992</v>
      </c>
      <c r="M23" s="2">
        <f t="shared" si="2"/>
        <v>178.46999999999997</v>
      </c>
      <c r="N23" s="2">
        <f t="shared" si="2"/>
        <v>6.36</v>
      </c>
    </row>
    <row r="24" spans="1:14" ht="15.75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</row>
    <row r="25" spans="1:14" ht="15.75" x14ac:dyDescent="0.25">
      <c r="A25" s="2"/>
      <c r="B25" s="2" t="s">
        <v>25</v>
      </c>
      <c r="C25" s="2"/>
      <c r="D25" s="2">
        <f t="shared" ref="D25:N25" si="3">D8+D12+D23</f>
        <v>65.849999999999994</v>
      </c>
      <c r="E25" s="2">
        <f t="shared" si="3"/>
        <v>75.98</v>
      </c>
      <c r="F25" s="2">
        <f t="shared" si="3"/>
        <v>348.54999999999995</v>
      </c>
      <c r="G25" s="2">
        <f t="shared" si="3"/>
        <v>2219.0699999999997</v>
      </c>
      <c r="H25" s="2">
        <f t="shared" si="3"/>
        <v>1.3420000000000001</v>
      </c>
      <c r="I25" s="2">
        <f t="shared" si="3"/>
        <v>76.19</v>
      </c>
      <c r="J25" s="2">
        <f t="shared" si="3"/>
        <v>111.34100000000001</v>
      </c>
      <c r="K25" s="2">
        <f t="shared" si="3"/>
        <v>677.7</v>
      </c>
      <c r="L25" s="2">
        <f t="shared" si="3"/>
        <v>1189.7399999999998</v>
      </c>
      <c r="M25" s="2">
        <f t="shared" si="3"/>
        <v>267.75</v>
      </c>
      <c r="N25" s="2">
        <f t="shared" si="3"/>
        <v>11.850000000000001</v>
      </c>
    </row>
  </sheetData>
  <pageMargins left="0.7" right="0.7" top="0.75" bottom="0.75" header="0.3" footer="0.3"/>
  <pageSetup paperSize="9" scale="75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3"/>
  <sheetViews>
    <sheetView topLeftCell="B7" workbookViewId="0">
      <selection activeCell="N25" sqref="N25"/>
    </sheetView>
  </sheetViews>
  <sheetFormatPr defaultRowHeight="15.75" x14ac:dyDescent="0.25"/>
  <cols>
    <col min="1" max="1" width="15.140625" style="7" customWidth="1"/>
    <col min="2" max="2" width="45.7109375" style="5" customWidth="1"/>
    <col min="6" max="6" width="10.7109375" customWidth="1"/>
    <col min="7" max="7" width="16.28515625" customWidth="1"/>
  </cols>
  <sheetData>
    <row r="1" spans="1:14" x14ac:dyDescent="0.25">
      <c r="A1" s="6"/>
      <c r="B1" s="14" t="s">
        <v>67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pans="1:14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8</v>
      </c>
      <c r="I2" s="1" t="s">
        <v>9</v>
      </c>
      <c r="J2" s="1" t="s">
        <v>10</v>
      </c>
      <c r="K2" s="1" t="s">
        <v>7</v>
      </c>
      <c r="L2" s="1" t="s">
        <v>11</v>
      </c>
      <c r="M2" s="1" t="s">
        <v>12</v>
      </c>
      <c r="N2" s="1" t="s">
        <v>13</v>
      </c>
    </row>
    <row r="3" spans="1:14" x14ac:dyDescent="0.25">
      <c r="A3" s="2" t="s">
        <v>63</v>
      </c>
      <c r="B3" s="2" t="s">
        <v>117</v>
      </c>
      <c r="C3" s="2" t="s">
        <v>35</v>
      </c>
      <c r="D3" s="2">
        <v>29.1</v>
      </c>
      <c r="E3" s="2">
        <v>12</v>
      </c>
      <c r="F3" s="2">
        <v>47.1</v>
      </c>
      <c r="G3" s="2">
        <v>414.28</v>
      </c>
      <c r="H3" s="2">
        <v>0.01</v>
      </c>
      <c r="I3" s="2">
        <v>0.1</v>
      </c>
      <c r="J3" s="2">
        <v>0.02</v>
      </c>
      <c r="K3" s="2">
        <v>82.4</v>
      </c>
      <c r="L3" s="2">
        <v>112</v>
      </c>
      <c r="M3" s="2">
        <v>12</v>
      </c>
      <c r="N3" s="2">
        <v>0.27</v>
      </c>
    </row>
    <row r="4" spans="1:14" x14ac:dyDescent="0.25">
      <c r="A4" s="2" t="s">
        <v>15</v>
      </c>
      <c r="B4" s="2" t="s">
        <v>118</v>
      </c>
      <c r="C4" s="2">
        <v>200</v>
      </c>
      <c r="D4" s="2">
        <v>3.76</v>
      </c>
      <c r="E4" s="2">
        <v>3.2</v>
      </c>
      <c r="F4" s="2">
        <v>26.74</v>
      </c>
      <c r="G4" s="2">
        <v>150.80000000000001</v>
      </c>
      <c r="H4" s="2">
        <v>0.04</v>
      </c>
      <c r="I4" s="2">
        <v>1.3</v>
      </c>
      <c r="J4" s="2">
        <v>0.01</v>
      </c>
      <c r="K4" s="2">
        <v>122</v>
      </c>
      <c r="L4" s="2">
        <v>90</v>
      </c>
      <c r="M4" s="2">
        <v>14</v>
      </c>
      <c r="N4" s="2">
        <v>0.56000000000000005</v>
      </c>
    </row>
    <row r="5" spans="1:14" x14ac:dyDescent="0.25">
      <c r="A5" s="2"/>
      <c r="B5" s="2" t="s">
        <v>16</v>
      </c>
      <c r="C5" s="2">
        <v>50</v>
      </c>
      <c r="D5" s="2">
        <v>4.05</v>
      </c>
      <c r="E5" s="2">
        <v>0.5</v>
      </c>
      <c r="F5" s="2">
        <v>24.4</v>
      </c>
      <c r="G5" s="2">
        <v>121</v>
      </c>
      <c r="H5" s="2">
        <v>0.14000000000000001</v>
      </c>
      <c r="I5" s="2">
        <v>0</v>
      </c>
      <c r="J5" s="2">
        <v>0.01</v>
      </c>
      <c r="K5" s="2">
        <v>23</v>
      </c>
      <c r="L5" s="2">
        <v>141</v>
      </c>
      <c r="M5" s="2">
        <v>13.33</v>
      </c>
      <c r="N5" s="2">
        <v>0</v>
      </c>
    </row>
    <row r="6" spans="1:14" x14ac:dyDescent="0.25">
      <c r="A6" s="2" t="s">
        <v>18</v>
      </c>
      <c r="B6" s="2" t="s">
        <v>17</v>
      </c>
      <c r="C6" s="2">
        <v>10</v>
      </c>
      <c r="D6" s="2">
        <v>0.1</v>
      </c>
      <c r="E6" s="2">
        <v>8.1999999999999993</v>
      </c>
      <c r="F6" s="2">
        <v>0.1</v>
      </c>
      <c r="G6" s="2">
        <v>75</v>
      </c>
      <c r="H6" s="2">
        <v>0</v>
      </c>
      <c r="I6" s="2">
        <v>0</v>
      </c>
      <c r="J6" s="2">
        <v>59</v>
      </c>
      <c r="K6" s="2">
        <v>1</v>
      </c>
      <c r="L6" s="2">
        <v>0</v>
      </c>
      <c r="M6" s="2">
        <v>2</v>
      </c>
      <c r="N6" s="2">
        <v>0</v>
      </c>
    </row>
    <row r="7" spans="1:14" x14ac:dyDescent="0.25">
      <c r="A7" s="2"/>
      <c r="B7" s="2" t="s">
        <v>19</v>
      </c>
      <c r="C7" s="2"/>
      <c r="D7" s="2">
        <f t="shared" ref="D7:N7" si="0">SUM(D3:D6)</f>
        <v>37.01</v>
      </c>
      <c r="E7" s="2">
        <f t="shared" si="0"/>
        <v>23.9</v>
      </c>
      <c r="F7" s="2">
        <f t="shared" si="0"/>
        <v>98.34</v>
      </c>
      <c r="G7" s="2">
        <f t="shared" si="0"/>
        <v>761.07999999999993</v>
      </c>
      <c r="H7" s="2">
        <f t="shared" si="0"/>
        <v>0.19</v>
      </c>
      <c r="I7" s="2">
        <f t="shared" si="0"/>
        <v>1.4000000000000001</v>
      </c>
      <c r="J7" s="2">
        <f t="shared" si="0"/>
        <v>59.04</v>
      </c>
      <c r="K7" s="2">
        <f t="shared" si="0"/>
        <v>228.4</v>
      </c>
      <c r="L7" s="2">
        <f t="shared" si="0"/>
        <v>343</v>
      </c>
      <c r="M7" s="2">
        <f t="shared" si="0"/>
        <v>41.33</v>
      </c>
      <c r="N7" s="2">
        <f t="shared" si="0"/>
        <v>0.83000000000000007</v>
      </c>
    </row>
    <row r="8" spans="1:14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</row>
    <row r="9" spans="1:14" x14ac:dyDescent="0.25">
      <c r="A9" s="2"/>
      <c r="B9" s="2" t="s">
        <v>20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</row>
    <row r="10" spans="1:14" x14ac:dyDescent="0.25">
      <c r="A10" s="2"/>
      <c r="B10" s="2" t="s">
        <v>37</v>
      </c>
      <c r="C10" s="2" t="s">
        <v>27</v>
      </c>
      <c r="D10" s="2">
        <v>2.7</v>
      </c>
      <c r="E10" s="2">
        <v>0</v>
      </c>
      <c r="F10" s="2">
        <v>25.2</v>
      </c>
      <c r="G10" s="2">
        <v>200</v>
      </c>
      <c r="H10" s="2">
        <v>0.5</v>
      </c>
      <c r="I10" s="2">
        <v>14.96</v>
      </c>
      <c r="J10" s="2">
        <v>0</v>
      </c>
      <c r="K10" s="2">
        <v>24.21</v>
      </c>
      <c r="L10" s="2">
        <v>17.23</v>
      </c>
      <c r="M10" s="2">
        <v>13.98</v>
      </c>
      <c r="N10" s="2">
        <v>3.56</v>
      </c>
    </row>
    <row r="11" spans="1:14" x14ac:dyDescent="0.25">
      <c r="A11" s="2"/>
      <c r="B11" s="2" t="s">
        <v>19</v>
      </c>
      <c r="C11" s="2"/>
      <c r="D11" s="2">
        <f t="shared" ref="D11:N11" si="1">SUM(D10)</f>
        <v>2.7</v>
      </c>
      <c r="E11" s="2">
        <f t="shared" si="1"/>
        <v>0</v>
      </c>
      <c r="F11" s="2">
        <f t="shared" si="1"/>
        <v>25.2</v>
      </c>
      <c r="G11" s="2">
        <f t="shared" si="1"/>
        <v>200</v>
      </c>
      <c r="H11" s="2">
        <f t="shared" si="1"/>
        <v>0.5</v>
      </c>
      <c r="I11" s="2">
        <f t="shared" si="1"/>
        <v>14.96</v>
      </c>
      <c r="J11" s="2">
        <f t="shared" si="1"/>
        <v>0</v>
      </c>
      <c r="K11" s="2">
        <f t="shared" si="1"/>
        <v>24.21</v>
      </c>
      <c r="L11" s="2">
        <f t="shared" si="1"/>
        <v>17.23</v>
      </c>
      <c r="M11" s="2">
        <f t="shared" si="1"/>
        <v>13.98</v>
      </c>
      <c r="N11" s="2">
        <f t="shared" si="1"/>
        <v>3.56</v>
      </c>
    </row>
    <row r="12" spans="1:14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</row>
    <row r="13" spans="1:14" x14ac:dyDescent="0.25">
      <c r="A13" s="2"/>
      <c r="B13" s="2" t="s">
        <v>22</v>
      </c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</row>
    <row r="14" spans="1:14" x14ac:dyDescent="0.25">
      <c r="A14" s="2" t="s">
        <v>49</v>
      </c>
      <c r="B14" s="2" t="s">
        <v>45</v>
      </c>
      <c r="C14" s="2">
        <v>300</v>
      </c>
      <c r="D14" s="2">
        <v>2.1</v>
      </c>
      <c r="E14" s="2">
        <v>5.9</v>
      </c>
      <c r="F14" s="2">
        <v>18.239999999999998</v>
      </c>
      <c r="G14" s="2">
        <v>134.69999999999999</v>
      </c>
      <c r="H14" s="2">
        <v>0.02</v>
      </c>
      <c r="I14" s="2">
        <v>2.4</v>
      </c>
      <c r="J14" s="2">
        <v>0.03</v>
      </c>
      <c r="K14" s="2">
        <v>45.38</v>
      </c>
      <c r="L14" s="2">
        <v>55</v>
      </c>
      <c r="M14" s="2">
        <v>1.8</v>
      </c>
      <c r="N14" s="2">
        <v>0.02</v>
      </c>
    </row>
    <row r="15" spans="1:14" x14ac:dyDescent="0.25">
      <c r="A15" s="2" t="s">
        <v>119</v>
      </c>
      <c r="B15" s="2" t="s">
        <v>41</v>
      </c>
      <c r="C15" s="2" t="s">
        <v>51</v>
      </c>
      <c r="D15" s="2">
        <v>19.8</v>
      </c>
      <c r="E15" s="2">
        <v>22.35</v>
      </c>
      <c r="F15" s="2">
        <v>6</v>
      </c>
      <c r="G15" s="2">
        <v>304.5</v>
      </c>
      <c r="H15" s="2">
        <v>0.14199999999999999</v>
      </c>
      <c r="I15" s="2">
        <v>1.02</v>
      </c>
      <c r="J15" s="2">
        <v>0.13</v>
      </c>
      <c r="K15" s="2">
        <v>33.4</v>
      </c>
      <c r="L15" s="2">
        <v>424.76</v>
      </c>
      <c r="M15" s="2">
        <v>34.94</v>
      </c>
      <c r="N15" s="2">
        <v>3.11</v>
      </c>
    </row>
    <row r="16" spans="1:14" x14ac:dyDescent="0.25">
      <c r="A16" s="2" t="s">
        <v>29</v>
      </c>
      <c r="B16" s="2" t="s">
        <v>86</v>
      </c>
      <c r="C16" s="2">
        <v>150</v>
      </c>
      <c r="D16" s="2">
        <v>6.8</v>
      </c>
      <c r="E16" s="2">
        <v>9</v>
      </c>
      <c r="F16" s="2">
        <v>42.6</v>
      </c>
      <c r="G16" s="2">
        <v>279</v>
      </c>
      <c r="H16" s="2">
        <v>0.10100000000000001</v>
      </c>
      <c r="I16" s="2">
        <v>0</v>
      </c>
      <c r="J16" s="2">
        <v>0.04</v>
      </c>
      <c r="K16" s="2">
        <v>16.600000000000001</v>
      </c>
      <c r="L16" s="2">
        <v>61.64</v>
      </c>
      <c r="M16" s="2">
        <v>21.6</v>
      </c>
      <c r="N16" s="2">
        <v>1.65</v>
      </c>
    </row>
    <row r="17" spans="1:14" x14ac:dyDescent="0.25">
      <c r="A17" s="2" t="s">
        <v>97</v>
      </c>
      <c r="B17" s="2" t="s">
        <v>105</v>
      </c>
      <c r="C17" s="2">
        <v>100</v>
      </c>
      <c r="D17" s="2">
        <v>1.2</v>
      </c>
      <c r="E17" s="2">
        <v>0.2</v>
      </c>
      <c r="F17" s="2">
        <v>4.5999999999999996</v>
      </c>
      <c r="G17" s="2">
        <v>26</v>
      </c>
      <c r="H17" s="2">
        <v>0.06</v>
      </c>
      <c r="I17" s="2">
        <v>25</v>
      </c>
      <c r="J17" s="2">
        <v>0.03</v>
      </c>
      <c r="K17" s="2">
        <v>14</v>
      </c>
      <c r="L17" s="2">
        <v>26</v>
      </c>
      <c r="M17" s="2">
        <v>20</v>
      </c>
      <c r="N17" s="2">
        <v>0.9</v>
      </c>
    </row>
    <row r="18" spans="1:14" x14ac:dyDescent="0.25">
      <c r="A18" s="2" t="s">
        <v>106</v>
      </c>
      <c r="B18" s="2" t="s">
        <v>107</v>
      </c>
      <c r="C18" s="2">
        <v>200</v>
      </c>
      <c r="D18" s="2">
        <v>1</v>
      </c>
      <c r="E18" s="2">
        <v>0</v>
      </c>
      <c r="F18" s="2">
        <v>23.4</v>
      </c>
      <c r="G18" s="2">
        <v>101.6</v>
      </c>
      <c r="H18" s="2">
        <v>0.02</v>
      </c>
      <c r="I18" s="2">
        <v>4</v>
      </c>
      <c r="J18" s="2">
        <v>0</v>
      </c>
      <c r="K18" s="2">
        <v>16</v>
      </c>
      <c r="L18" s="2">
        <v>18</v>
      </c>
      <c r="M18" s="2">
        <v>10</v>
      </c>
      <c r="N18" s="2">
        <v>0.4</v>
      </c>
    </row>
    <row r="19" spans="1:14" x14ac:dyDescent="0.25">
      <c r="A19" s="2"/>
      <c r="B19" s="2" t="s">
        <v>16</v>
      </c>
      <c r="C19" s="2">
        <v>80</v>
      </c>
      <c r="D19" s="2">
        <v>7.6</v>
      </c>
      <c r="E19" s="2">
        <v>0.97</v>
      </c>
      <c r="F19" s="2">
        <v>47.64</v>
      </c>
      <c r="G19" s="2">
        <v>193.6</v>
      </c>
      <c r="H19" s="2">
        <v>0.03</v>
      </c>
      <c r="I19" s="2">
        <v>0.71</v>
      </c>
      <c r="J19" s="2">
        <v>0.04</v>
      </c>
      <c r="K19" s="2">
        <v>54.7</v>
      </c>
      <c r="L19" s="2">
        <v>110.5</v>
      </c>
      <c r="M19" s="2">
        <v>46</v>
      </c>
      <c r="N19" s="2">
        <v>0</v>
      </c>
    </row>
    <row r="20" spans="1:14" x14ac:dyDescent="0.25">
      <c r="A20" s="2"/>
      <c r="B20" s="2" t="s">
        <v>88</v>
      </c>
      <c r="C20" s="2">
        <v>80</v>
      </c>
      <c r="D20" s="2">
        <v>6.21</v>
      </c>
      <c r="E20" s="2">
        <v>2.81</v>
      </c>
      <c r="F20" s="2">
        <v>39.89</v>
      </c>
      <c r="G20" s="2">
        <v>191.2</v>
      </c>
      <c r="H20" s="2">
        <v>0.03</v>
      </c>
      <c r="I20" s="2">
        <v>0.8</v>
      </c>
      <c r="J20" s="2">
        <v>3.2000000000000001E-2</v>
      </c>
      <c r="K20" s="2">
        <v>35.200000000000003</v>
      </c>
      <c r="L20" s="2">
        <v>46.93</v>
      </c>
      <c r="M20" s="2">
        <v>11.2</v>
      </c>
      <c r="N20" s="2">
        <v>0</v>
      </c>
    </row>
    <row r="21" spans="1:14" x14ac:dyDescent="0.25">
      <c r="A21" s="2"/>
      <c r="B21" s="2" t="s">
        <v>19</v>
      </c>
      <c r="C21" s="2"/>
      <c r="D21" s="2">
        <f t="shared" ref="D21:N21" si="2">SUM(D14:D20)</f>
        <v>44.71</v>
      </c>
      <c r="E21" s="2">
        <f t="shared" si="2"/>
        <v>41.230000000000004</v>
      </c>
      <c r="F21" s="2">
        <f t="shared" si="2"/>
        <v>182.37</v>
      </c>
      <c r="G21" s="2">
        <f t="shared" si="2"/>
        <v>1230.6000000000001</v>
      </c>
      <c r="H21" s="2">
        <f t="shared" si="2"/>
        <v>0.40300000000000002</v>
      </c>
      <c r="I21" s="2">
        <f t="shared" si="2"/>
        <v>33.93</v>
      </c>
      <c r="J21" s="2">
        <f t="shared" si="2"/>
        <v>0.30200000000000005</v>
      </c>
      <c r="K21" s="2">
        <f t="shared" si="2"/>
        <v>215.27999999999997</v>
      </c>
      <c r="L21" s="2">
        <f t="shared" si="2"/>
        <v>742.82999999999993</v>
      </c>
      <c r="M21" s="2">
        <f t="shared" si="2"/>
        <v>145.54</v>
      </c>
      <c r="N21" s="2">
        <f t="shared" si="2"/>
        <v>6.08</v>
      </c>
    </row>
    <row r="22" spans="1:14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</row>
    <row r="23" spans="1:14" x14ac:dyDescent="0.25">
      <c r="A23" s="2"/>
      <c r="B23" s="2" t="s">
        <v>25</v>
      </c>
      <c r="C23" s="2"/>
      <c r="D23" s="2">
        <f>D7+D11+D21</f>
        <v>84.42</v>
      </c>
      <c r="E23" s="2">
        <f>E7+E11+E21</f>
        <v>65.13</v>
      </c>
      <c r="F23" s="2">
        <f>F7+F11+F21</f>
        <v>305.91000000000003</v>
      </c>
      <c r="G23" s="2">
        <f>G7+G11+G21</f>
        <v>2191.6800000000003</v>
      </c>
      <c r="H23" s="2">
        <f>H7+H11+H21</f>
        <v>1.093</v>
      </c>
      <c r="I23" s="2">
        <f>I7+I21</f>
        <v>35.33</v>
      </c>
      <c r="J23" s="2">
        <f>J7+J11+J21</f>
        <v>59.341999999999999</v>
      </c>
      <c r="K23" s="2">
        <f>K7+K11+K21</f>
        <v>467.89</v>
      </c>
      <c r="L23" s="2">
        <f>L7+L11+L21</f>
        <v>1103.06</v>
      </c>
      <c r="M23" s="2">
        <f>M7+M11+M21</f>
        <v>200.85</v>
      </c>
      <c r="N23" s="2">
        <f>N7+N21</f>
        <v>6.91</v>
      </c>
    </row>
  </sheetData>
  <pageMargins left="0.7" right="0.7" top="0.75" bottom="0.75" header="0.3" footer="0.3"/>
  <pageSetup paperSize="9" scale="73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6"/>
  <sheetViews>
    <sheetView view="pageBreakPreview" zoomScaleSheetLayoutView="100" workbookViewId="0">
      <selection activeCell="J31" sqref="J31"/>
    </sheetView>
  </sheetViews>
  <sheetFormatPr defaultRowHeight="15" x14ac:dyDescent="0.25"/>
  <cols>
    <col min="1" max="1" width="18.28515625" customWidth="1"/>
    <col min="2" max="2" width="47.5703125" customWidth="1"/>
    <col min="6" max="6" width="12" customWidth="1"/>
    <col min="7" max="7" width="16.42578125" customWidth="1"/>
  </cols>
  <sheetData>
    <row r="1" spans="1:14" x14ac:dyDescent="0.25">
      <c r="A1" s="3"/>
      <c r="B1" s="8" t="s">
        <v>68</v>
      </c>
    </row>
    <row r="2" spans="1:14" ht="15.75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8</v>
      </c>
      <c r="I2" s="1" t="s">
        <v>9</v>
      </c>
      <c r="J2" s="1" t="s">
        <v>10</v>
      </c>
      <c r="K2" s="1" t="s">
        <v>7</v>
      </c>
      <c r="L2" s="1" t="s">
        <v>11</v>
      </c>
      <c r="M2" s="1" t="s">
        <v>12</v>
      </c>
      <c r="N2" s="1" t="s">
        <v>13</v>
      </c>
    </row>
    <row r="3" spans="1:14" ht="15.75" x14ac:dyDescent="0.25">
      <c r="A3" s="2" t="s">
        <v>120</v>
      </c>
      <c r="B3" s="2" t="s">
        <v>121</v>
      </c>
      <c r="C3" s="2" t="s">
        <v>40</v>
      </c>
      <c r="D3" s="2">
        <v>23.2</v>
      </c>
      <c r="E3" s="2">
        <v>10.4</v>
      </c>
      <c r="F3" s="2">
        <v>48.2</v>
      </c>
      <c r="G3" s="2">
        <v>380</v>
      </c>
      <c r="H3" s="2">
        <v>0.19</v>
      </c>
      <c r="I3" s="2">
        <v>28.94</v>
      </c>
      <c r="J3" s="2">
        <v>76</v>
      </c>
      <c r="K3" s="2">
        <v>80.84</v>
      </c>
      <c r="L3" s="2">
        <v>11.6</v>
      </c>
      <c r="M3" s="2">
        <v>54.28</v>
      </c>
      <c r="N3" s="2">
        <v>2.6920000000000002</v>
      </c>
    </row>
    <row r="4" spans="1:14" ht="15.75" x14ac:dyDescent="0.25">
      <c r="A4" s="2" t="s">
        <v>122</v>
      </c>
      <c r="B4" s="2" t="s">
        <v>36</v>
      </c>
      <c r="C4" s="2">
        <v>100</v>
      </c>
      <c r="D4" s="2">
        <v>1.52</v>
      </c>
      <c r="E4" s="2">
        <v>5.0199999999999996</v>
      </c>
      <c r="F4" s="2">
        <v>7.82</v>
      </c>
      <c r="G4" s="2">
        <v>83</v>
      </c>
      <c r="H4" s="2">
        <v>0.03</v>
      </c>
      <c r="I4" s="2">
        <v>7.19</v>
      </c>
      <c r="J4" s="2">
        <v>0</v>
      </c>
      <c r="K4" s="2">
        <v>17.43</v>
      </c>
      <c r="L4" s="2">
        <v>18.25</v>
      </c>
      <c r="M4" s="2">
        <v>7.96</v>
      </c>
      <c r="N4" s="2">
        <v>0.2</v>
      </c>
    </row>
    <row r="5" spans="1:14" ht="15.75" x14ac:dyDescent="0.25">
      <c r="A5" s="2" t="s">
        <v>48</v>
      </c>
      <c r="B5" s="2" t="s">
        <v>109</v>
      </c>
      <c r="C5" s="2">
        <v>200</v>
      </c>
      <c r="D5" s="2">
        <v>3.58</v>
      </c>
      <c r="E5" s="2">
        <v>2.68</v>
      </c>
      <c r="F5" s="2">
        <v>28.34</v>
      </c>
      <c r="G5" s="2">
        <v>151.80000000000001</v>
      </c>
      <c r="H5" s="2">
        <v>0.04</v>
      </c>
      <c r="I5" s="2">
        <v>1.3</v>
      </c>
      <c r="J5" s="2">
        <v>0.01</v>
      </c>
      <c r="K5" s="2">
        <v>110</v>
      </c>
      <c r="L5" s="2">
        <v>76</v>
      </c>
      <c r="M5" s="2">
        <v>14</v>
      </c>
      <c r="N5" s="2">
        <v>0.56000000000000005</v>
      </c>
    </row>
    <row r="6" spans="1:14" ht="15.75" x14ac:dyDescent="0.25">
      <c r="A6" s="2"/>
      <c r="B6" s="2" t="s">
        <v>16</v>
      </c>
      <c r="C6" s="2">
        <v>50</v>
      </c>
      <c r="D6" s="2">
        <v>4.05</v>
      </c>
      <c r="E6" s="2">
        <v>0.5</v>
      </c>
      <c r="F6" s="2">
        <v>24.4</v>
      </c>
      <c r="G6" s="2">
        <v>121</v>
      </c>
      <c r="H6" s="2">
        <v>0.14000000000000001</v>
      </c>
      <c r="I6" s="2">
        <v>0</v>
      </c>
      <c r="J6" s="2">
        <v>0.01</v>
      </c>
      <c r="K6" s="2">
        <v>23</v>
      </c>
      <c r="L6" s="2">
        <v>141</v>
      </c>
      <c r="M6" s="2">
        <v>13.33</v>
      </c>
      <c r="N6" s="2">
        <v>0</v>
      </c>
    </row>
    <row r="7" spans="1:14" ht="15.75" x14ac:dyDescent="0.25">
      <c r="A7" s="2" t="s">
        <v>18</v>
      </c>
      <c r="B7" s="2" t="s">
        <v>17</v>
      </c>
      <c r="C7" s="2">
        <v>10</v>
      </c>
      <c r="D7" s="2">
        <v>0.1</v>
      </c>
      <c r="E7" s="2">
        <v>8.1999999999999993</v>
      </c>
      <c r="F7" s="2">
        <v>0.1</v>
      </c>
      <c r="G7" s="2">
        <v>75</v>
      </c>
      <c r="H7" s="2">
        <v>0</v>
      </c>
      <c r="I7" s="2">
        <v>0</v>
      </c>
      <c r="J7" s="2">
        <v>59</v>
      </c>
      <c r="K7" s="2">
        <v>1</v>
      </c>
      <c r="L7" s="2">
        <v>0</v>
      </c>
      <c r="M7" s="2">
        <v>2</v>
      </c>
      <c r="N7" s="2">
        <v>0</v>
      </c>
    </row>
    <row r="8" spans="1:14" ht="15.75" x14ac:dyDescent="0.25">
      <c r="A8" s="2"/>
      <c r="B8" s="2" t="s">
        <v>19</v>
      </c>
      <c r="C8" s="2"/>
      <c r="D8" s="2">
        <f t="shared" ref="D8:N8" si="0">SUM(D3:D7)</f>
        <v>32.449999999999996</v>
      </c>
      <c r="E8" s="2">
        <f t="shared" si="0"/>
        <v>26.8</v>
      </c>
      <c r="F8" s="2">
        <f t="shared" si="0"/>
        <v>108.85999999999999</v>
      </c>
      <c r="G8" s="2">
        <f t="shared" si="0"/>
        <v>810.8</v>
      </c>
      <c r="H8" s="2">
        <f t="shared" si="0"/>
        <v>0.4</v>
      </c>
      <c r="I8" s="2">
        <f t="shared" si="0"/>
        <v>37.43</v>
      </c>
      <c r="J8" s="2">
        <f t="shared" si="0"/>
        <v>135.02000000000001</v>
      </c>
      <c r="K8" s="2">
        <f t="shared" si="0"/>
        <v>232.27</v>
      </c>
      <c r="L8" s="2">
        <f t="shared" si="0"/>
        <v>246.85</v>
      </c>
      <c r="M8" s="2">
        <f t="shared" si="0"/>
        <v>91.570000000000007</v>
      </c>
      <c r="N8" s="2">
        <f t="shared" si="0"/>
        <v>3.4520000000000004</v>
      </c>
    </row>
    <row r="9" spans="1:14" ht="15.75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</row>
    <row r="10" spans="1:14" ht="15.75" x14ac:dyDescent="0.25">
      <c r="A10" s="2"/>
      <c r="B10" s="2" t="s">
        <v>20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</row>
    <row r="11" spans="1:14" ht="15.75" x14ac:dyDescent="0.25">
      <c r="A11" s="2"/>
      <c r="B11" s="2" t="s">
        <v>21</v>
      </c>
      <c r="C11" s="2" t="s">
        <v>27</v>
      </c>
      <c r="D11" s="2">
        <v>0.8</v>
      </c>
      <c r="E11" s="2">
        <v>0</v>
      </c>
      <c r="F11" s="2">
        <v>25.2</v>
      </c>
      <c r="G11" s="2">
        <v>104</v>
      </c>
      <c r="H11" s="2">
        <v>0.5</v>
      </c>
      <c r="I11" s="2">
        <v>14.96</v>
      </c>
      <c r="J11" s="2">
        <v>0</v>
      </c>
      <c r="K11" s="2">
        <v>24.21</v>
      </c>
      <c r="L11" s="2">
        <v>17.23</v>
      </c>
      <c r="M11" s="2">
        <v>13.98</v>
      </c>
      <c r="N11" s="2">
        <v>3.56</v>
      </c>
    </row>
    <row r="12" spans="1:14" ht="15.75" x14ac:dyDescent="0.25">
      <c r="A12" s="2"/>
      <c r="B12" s="2" t="s">
        <v>19</v>
      </c>
      <c r="C12" s="2"/>
      <c r="D12" s="2">
        <f t="shared" ref="D12:N12" si="1">SUM(D11)</f>
        <v>0.8</v>
      </c>
      <c r="E12" s="2">
        <f t="shared" si="1"/>
        <v>0</v>
      </c>
      <c r="F12" s="2">
        <f t="shared" si="1"/>
        <v>25.2</v>
      </c>
      <c r="G12" s="2">
        <f t="shared" si="1"/>
        <v>104</v>
      </c>
      <c r="H12" s="2">
        <f t="shared" si="1"/>
        <v>0.5</v>
      </c>
      <c r="I12" s="2">
        <f t="shared" si="1"/>
        <v>14.96</v>
      </c>
      <c r="J12" s="2">
        <f t="shared" si="1"/>
        <v>0</v>
      </c>
      <c r="K12" s="2">
        <f t="shared" si="1"/>
        <v>24.21</v>
      </c>
      <c r="L12" s="2">
        <f t="shared" si="1"/>
        <v>17.23</v>
      </c>
      <c r="M12" s="2">
        <f t="shared" si="1"/>
        <v>13.98</v>
      </c>
      <c r="N12" s="2">
        <f t="shared" si="1"/>
        <v>3.56</v>
      </c>
    </row>
    <row r="13" spans="1:14" ht="15.75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</row>
    <row r="14" spans="1:14" ht="15.75" x14ac:dyDescent="0.25">
      <c r="A14" s="2"/>
      <c r="B14" s="2" t="s">
        <v>22</v>
      </c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</row>
    <row r="15" spans="1:14" ht="15.75" x14ac:dyDescent="0.25">
      <c r="A15" s="2" t="s">
        <v>123</v>
      </c>
      <c r="B15" s="2" t="s">
        <v>38</v>
      </c>
      <c r="C15" s="2">
        <v>300</v>
      </c>
      <c r="D15" s="2">
        <v>3.09</v>
      </c>
      <c r="E15" s="2">
        <v>6.66</v>
      </c>
      <c r="F15" s="2">
        <v>16.079999999999998</v>
      </c>
      <c r="G15" s="2">
        <v>136.5</v>
      </c>
      <c r="H15" s="2">
        <v>0.5</v>
      </c>
      <c r="I15" s="2">
        <v>0</v>
      </c>
      <c r="J15" s="2">
        <v>0.26</v>
      </c>
      <c r="K15" s="2">
        <v>88.5</v>
      </c>
      <c r="L15" s="2">
        <v>239.43</v>
      </c>
      <c r="M15" s="2">
        <v>82.5</v>
      </c>
      <c r="N15" s="2">
        <v>5.18</v>
      </c>
    </row>
    <row r="16" spans="1:14" ht="15.75" x14ac:dyDescent="0.25">
      <c r="A16" s="2" t="s">
        <v>124</v>
      </c>
      <c r="B16" s="2" t="s">
        <v>125</v>
      </c>
      <c r="C16" s="2">
        <v>100</v>
      </c>
      <c r="D16" s="2">
        <v>13.8</v>
      </c>
      <c r="E16" s="2">
        <v>20.5</v>
      </c>
      <c r="F16" s="2">
        <v>13.4</v>
      </c>
      <c r="G16" s="2">
        <v>294.5</v>
      </c>
      <c r="H16" s="2">
        <v>7.0000000000000007E-2</v>
      </c>
      <c r="I16" s="2">
        <v>0</v>
      </c>
      <c r="J16" s="2">
        <v>0.02</v>
      </c>
      <c r="K16" s="2">
        <v>14.68</v>
      </c>
      <c r="L16" s="2">
        <v>134.19</v>
      </c>
      <c r="M16" s="2">
        <v>22.29</v>
      </c>
      <c r="N16" s="2">
        <v>1.5</v>
      </c>
    </row>
    <row r="17" spans="1:14" ht="15.75" x14ac:dyDescent="0.25">
      <c r="A17" s="2" t="s">
        <v>74</v>
      </c>
      <c r="B17" s="2" t="s">
        <v>75</v>
      </c>
      <c r="C17" s="2">
        <v>200</v>
      </c>
      <c r="D17" s="2">
        <v>2.66</v>
      </c>
      <c r="E17" s="2">
        <v>15.61</v>
      </c>
      <c r="F17" s="2">
        <v>20</v>
      </c>
      <c r="G17" s="2">
        <v>230.4</v>
      </c>
      <c r="H17" s="2">
        <v>2.64</v>
      </c>
      <c r="I17" s="2">
        <v>44.4</v>
      </c>
      <c r="J17" s="2">
        <v>0</v>
      </c>
      <c r="K17" s="2">
        <v>34.68</v>
      </c>
      <c r="L17" s="2">
        <v>129.71</v>
      </c>
      <c r="M17" s="2">
        <v>34.68</v>
      </c>
      <c r="N17" s="2">
        <v>2.16</v>
      </c>
    </row>
    <row r="18" spans="1:14" ht="15.75" x14ac:dyDescent="0.25">
      <c r="A18" s="2" t="s">
        <v>32</v>
      </c>
      <c r="B18" s="2" t="s">
        <v>110</v>
      </c>
      <c r="C18" s="2">
        <v>20</v>
      </c>
      <c r="D18" s="2">
        <v>4.6399999999999997</v>
      </c>
      <c r="E18" s="2">
        <v>6</v>
      </c>
      <c r="F18" s="2">
        <v>0</v>
      </c>
      <c r="G18" s="2">
        <v>72.8</v>
      </c>
      <c r="H18" s="2">
        <v>0.01</v>
      </c>
      <c r="I18" s="2">
        <v>0.15</v>
      </c>
      <c r="J18" s="2">
        <v>52</v>
      </c>
      <c r="K18" s="2">
        <v>176</v>
      </c>
      <c r="L18" s="2">
        <v>100</v>
      </c>
      <c r="M18" s="2">
        <v>7</v>
      </c>
      <c r="N18" s="2">
        <v>0.2</v>
      </c>
    </row>
    <row r="19" spans="1:14" ht="15.75" x14ac:dyDescent="0.25">
      <c r="A19" s="2" t="s">
        <v>97</v>
      </c>
      <c r="B19" s="2" t="s">
        <v>116</v>
      </c>
      <c r="C19" s="2">
        <v>100</v>
      </c>
      <c r="D19" s="2">
        <v>0.8</v>
      </c>
      <c r="E19" s="2">
        <v>0.2</v>
      </c>
      <c r="F19" s="2">
        <v>3.2</v>
      </c>
      <c r="G19" s="2">
        <v>18</v>
      </c>
      <c r="H19" s="2">
        <v>0.03</v>
      </c>
      <c r="I19" s="2">
        <v>10</v>
      </c>
      <c r="J19" s="2">
        <v>0.02</v>
      </c>
      <c r="K19" s="2">
        <v>23</v>
      </c>
      <c r="L19" s="2">
        <v>42</v>
      </c>
      <c r="M19" s="2">
        <v>14</v>
      </c>
      <c r="N19" s="2">
        <v>0.6</v>
      </c>
    </row>
    <row r="20" spans="1:14" ht="15.75" x14ac:dyDescent="0.25">
      <c r="A20" s="2" t="s">
        <v>106</v>
      </c>
      <c r="B20" s="2" t="s">
        <v>107</v>
      </c>
      <c r="C20" s="2">
        <v>200</v>
      </c>
      <c r="D20" s="2">
        <v>1</v>
      </c>
      <c r="E20" s="2">
        <v>0</v>
      </c>
      <c r="F20" s="2">
        <v>23.4</v>
      </c>
      <c r="G20" s="2">
        <v>101.6</v>
      </c>
      <c r="H20" s="2">
        <v>0.02</v>
      </c>
      <c r="I20" s="2">
        <v>4</v>
      </c>
      <c r="J20" s="2">
        <v>0</v>
      </c>
      <c r="K20" s="2">
        <v>16</v>
      </c>
      <c r="L20" s="2">
        <v>18</v>
      </c>
      <c r="M20" s="2">
        <v>10</v>
      </c>
      <c r="N20" s="2">
        <v>0.4</v>
      </c>
    </row>
    <row r="21" spans="1:14" ht="15.75" x14ac:dyDescent="0.25">
      <c r="A21" s="2"/>
      <c r="B21" s="2" t="s">
        <v>16</v>
      </c>
      <c r="C21" s="2">
        <v>80</v>
      </c>
      <c r="D21" s="2">
        <v>7.6</v>
      </c>
      <c r="E21" s="2">
        <v>0.97</v>
      </c>
      <c r="F21" s="2">
        <v>47.64</v>
      </c>
      <c r="G21" s="2">
        <v>193.6</v>
      </c>
      <c r="H21" s="2">
        <v>0.03</v>
      </c>
      <c r="I21" s="2">
        <v>0.71</v>
      </c>
      <c r="J21" s="2">
        <v>0.04</v>
      </c>
      <c r="K21" s="2">
        <v>54.7</v>
      </c>
      <c r="L21" s="2">
        <v>110.5</v>
      </c>
      <c r="M21" s="2">
        <v>46</v>
      </c>
      <c r="N21" s="2">
        <v>0</v>
      </c>
    </row>
    <row r="22" spans="1:14" ht="15.75" x14ac:dyDescent="0.25">
      <c r="A22" s="2"/>
      <c r="B22" s="2" t="s">
        <v>88</v>
      </c>
      <c r="C22" s="2">
        <v>80</v>
      </c>
      <c r="D22" s="2">
        <v>6.21</v>
      </c>
      <c r="E22" s="2">
        <v>2.81</v>
      </c>
      <c r="F22" s="2">
        <v>39.89</v>
      </c>
      <c r="G22" s="2">
        <v>191.2</v>
      </c>
      <c r="H22" s="2">
        <v>0.03</v>
      </c>
      <c r="I22" s="2">
        <v>0.8</v>
      </c>
      <c r="J22" s="2">
        <v>3.2000000000000001E-2</v>
      </c>
      <c r="K22" s="2">
        <v>35.200000000000003</v>
      </c>
      <c r="L22" s="2">
        <v>46.93</v>
      </c>
      <c r="M22" s="2">
        <v>11.2</v>
      </c>
      <c r="N22" s="2">
        <v>0</v>
      </c>
    </row>
    <row r="23" spans="1:14" ht="15.75" x14ac:dyDescent="0.25">
      <c r="A23" s="2"/>
      <c r="B23" s="2" t="s">
        <v>19</v>
      </c>
      <c r="C23" s="2"/>
      <c r="D23" s="2">
        <f t="shared" ref="D23:N23" si="2">SUM(D15:D22)</f>
        <v>39.800000000000004</v>
      </c>
      <c r="E23" s="2">
        <f t="shared" si="2"/>
        <v>52.75</v>
      </c>
      <c r="F23" s="2">
        <f t="shared" si="2"/>
        <v>163.61000000000001</v>
      </c>
      <c r="G23" s="2">
        <f t="shared" si="2"/>
        <v>1238.5999999999999</v>
      </c>
      <c r="H23" s="2">
        <f t="shared" si="2"/>
        <v>3.3299999999999992</v>
      </c>
      <c r="I23" s="2">
        <f t="shared" si="2"/>
        <v>60.059999999999995</v>
      </c>
      <c r="J23" s="2">
        <f t="shared" si="2"/>
        <v>52.372</v>
      </c>
      <c r="K23" s="2">
        <f t="shared" si="2"/>
        <v>442.76</v>
      </c>
      <c r="L23" s="2">
        <f t="shared" si="2"/>
        <v>820.76</v>
      </c>
      <c r="M23" s="2">
        <f t="shared" si="2"/>
        <v>227.67</v>
      </c>
      <c r="N23" s="2">
        <f t="shared" si="2"/>
        <v>10.039999999999999</v>
      </c>
    </row>
    <row r="24" spans="1:14" ht="15.75" x14ac:dyDescent="0.25">
      <c r="A24" s="15"/>
      <c r="B24" s="16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17"/>
    </row>
    <row r="25" spans="1:14" ht="15.75" x14ac:dyDescent="0.25">
      <c r="A25" s="24"/>
      <c r="B25" s="34" t="s">
        <v>126</v>
      </c>
      <c r="C25" s="35"/>
      <c r="D25" s="35">
        <f t="shared" ref="D25:M25" si="3">D8+D12+D23</f>
        <v>73.05</v>
      </c>
      <c r="E25" s="35">
        <f t="shared" si="3"/>
        <v>79.55</v>
      </c>
      <c r="F25" s="35">
        <f t="shared" si="3"/>
        <v>297.66999999999996</v>
      </c>
      <c r="G25" s="35">
        <f t="shared" si="3"/>
        <v>2153.3999999999996</v>
      </c>
      <c r="H25" s="35">
        <f t="shared" si="3"/>
        <v>4.2299999999999995</v>
      </c>
      <c r="I25" s="35">
        <f t="shared" si="3"/>
        <v>112.44999999999999</v>
      </c>
      <c r="J25" s="35">
        <f t="shared" si="3"/>
        <v>187.392</v>
      </c>
      <c r="K25" s="35">
        <f t="shared" si="3"/>
        <v>699.24</v>
      </c>
      <c r="L25" s="35">
        <f t="shared" si="3"/>
        <v>1084.8399999999999</v>
      </c>
      <c r="M25" s="35">
        <f t="shared" si="3"/>
        <v>333.22</v>
      </c>
      <c r="N25" s="33">
        <f>N8+N23</f>
        <v>13.491999999999999</v>
      </c>
    </row>
    <row r="26" spans="1:14" x14ac:dyDescent="0.25">
      <c r="A26" s="24"/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</row>
  </sheetData>
  <pageMargins left="0.70866141732283472" right="0.70866141732283472" top="0.74803149606299213" bottom="0.74803149606299213" header="0.31496062992125984" footer="0.31496062992125984"/>
  <pageSetup paperSize="9" scale="71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4"/>
  <sheetViews>
    <sheetView view="pageBreakPreview" topLeftCell="A7" zoomScale="90" zoomScaleSheetLayoutView="90" workbookViewId="0">
      <selection activeCell="N25" sqref="N25"/>
    </sheetView>
  </sheetViews>
  <sheetFormatPr defaultRowHeight="15" x14ac:dyDescent="0.25"/>
  <cols>
    <col min="1" max="1" width="15.85546875" customWidth="1"/>
    <col min="2" max="2" width="41.42578125" customWidth="1"/>
    <col min="6" max="6" width="10.85546875" customWidth="1"/>
    <col min="7" max="7" width="16.28515625" customWidth="1"/>
  </cols>
  <sheetData>
    <row r="1" spans="1:14" x14ac:dyDescent="0.25">
      <c r="A1" s="3"/>
      <c r="B1" s="20" t="s">
        <v>70</v>
      </c>
    </row>
    <row r="2" spans="1:14" ht="15.75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8</v>
      </c>
      <c r="I2" s="1" t="s">
        <v>9</v>
      </c>
      <c r="J2" s="1" t="s">
        <v>10</v>
      </c>
      <c r="K2" s="1" t="s">
        <v>7</v>
      </c>
      <c r="L2" s="1" t="s">
        <v>11</v>
      </c>
      <c r="M2" s="1" t="s">
        <v>12</v>
      </c>
      <c r="N2" s="1" t="s">
        <v>13</v>
      </c>
    </row>
    <row r="3" spans="1:14" ht="15.75" x14ac:dyDescent="0.25">
      <c r="A3" s="2" t="s">
        <v>58</v>
      </c>
      <c r="B3" s="2" t="s">
        <v>127</v>
      </c>
      <c r="C3" s="2" t="s">
        <v>35</v>
      </c>
      <c r="D3" s="2">
        <v>34.5</v>
      </c>
      <c r="E3" s="2">
        <v>10.28</v>
      </c>
      <c r="F3" s="2">
        <v>76.569999999999993</v>
      </c>
      <c r="G3" s="2">
        <v>537.14</v>
      </c>
      <c r="H3" s="2">
        <v>0.08</v>
      </c>
      <c r="I3" s="2">
        <v>0.31</v>
      </c>
      <c r="J3" s="2">
        <v>0.06</v>
      </c>
      <c r="K3" s="2">
        <v>236.1</v>
      </c>
      <c r="L3" s="2">
        <v>319.3</v>
      </c>
      <c r="M3" s="2">
        <v>3.22</v>
      </c>
      <c r="N3" s="2">
        <v>0.06</v>
      </c>
    </row>
    <row r="4" spans="1:14" ht="15.75" x14ac:dyDescent="0.25">
      <c r="A4" s="2" t="s">
        <v>15</v>
      </c>
      <c r="B4" s="2" t="s">
        <v>118</v>
      </c>
      <c r="C4" s="2">
        <v>200</v>
      </c>
      <c r="D4" s="2">
        <v>3.76</v>
      </c>
      <c r="E4" s="2">
        <v>3.2</v>
      </c>
      <c r="F4" s="2">
        <v>26.74</v>
      </c>
      <c r="G4" s="2">
        <v>150.80000000000001</v>
      </c>
      <c r="H4" s="2">
        <v>0.04</v>
      </c>
      <c r="I4" s="2">
        <v>1.3</v>
      </c>
      <c r="J4" s="2">
        <v>0.01</v>
      </c>
      <c r="K4" s="2">
        <v>122</v>
      </c>
      <c r="L4" s="2">
        <v>90</v>
      </c>
      <c r="M4" s="2">
        <v>14</v>
      </c>
      <c r="N4" s="2">
        <v>0.56000000000000005</v>
      </c>
    </row>
    <row r="5" spans="1:14" ht="15.75" x14ac:dyDescent="0.25">
      <c r="A5" s="2"/>
      <c r="B5" s="2" t="s">
        <v>16</v>
      </c>
      <c r="C5" s="2">
        <v>50</v>
      </c>
      <c r="D5" s="2">
        <v>4.05</v>
      </c>
      <c r="E5" s="2">
        <v>0.5</v>
      </c>
      <c r="F5" s="2">
        <v>24.4</v>
      </c>
      <c r="G5" s="2">
        <v>121</v>
      </c>
      <c r="H5" s="2">
        <v>0.14000000000000001</v>
      </c>
      <c r="I5" s="2">
        <v>0</v>
      </c>
      <c r="J5" s="2">
        <v>0.01</v>
      </c>
      <c r="K5" s="2">
        <v>23</v>
      </c>
      <c r="L5" s="2">
        <v>141</v>
      </c>
      <c r="M5" s="2">
        <v>13.33</v>
      </c>
      <c r="N5" s="2">
        <v>0</v>
      </c>
    </row>
    <row r="6" spans="1:14" ht="15.75" x14ac:dyDescent="0.25">
      <c r="A6" s="2" t="s">
        <v>18</v>
      </c>
      <c r="B6" s="2" t="s">
        <v>17</v>
      </c>
      <c r="C6" s="2">
        <v>10</v>
      </c>
      <c r="D6" s="2">
        <v>0.1</v>
      </c>
      <c r="E6" s="2">
        <v>8.1999999999999993</v>
      </c>
      <c r="F6" s="2">
        <v>0.1</v>
      </c>
      <c r="G6" s="2">
        <v>75</v>
      </c>
      <c r="H6" s="2">
        <v>0</v>
      </c>
      <c r="I6" s="2">
        <v>0</v>
      </c>
      <c r="J6" s="2">
        <v>59</v>
      </c>
      <c r="K6" s="2">
        <v>1</v>
      </c>
      <c r="L6" s="2">
        <v>0</v>
      </c>
      <c r="M6" s="2">
        <v>2</v>
      </c>
      <c r="N6" s="2">
        <v>0</v>
      </c>
    </row>
    <row r="7" spans="1:14" ht="15.75" x14ac:dyDescent="0.25">
      <c r="A7" s="2"/>
      <c r="B7" s="2" t="s">
        <v>19</v>
      </c>
      <c r="C7" s="2"/>
      <c r="D7" s="2">
        <f t="shared" ref="D7:N7" si="0">SUM(D3:D6)</f>
        <v>42.41</v>
      </c>
      <c r="E7" s="2">
        <f t="shared" si="0"/>
        <v>22.18</v>
      </c>
      <c r="F7" s="2">
        <f t="shared" si="0"/>
        <v>127.80999999999997</v>
      </c>
      <c r="G7" s="2">
        <f t="shared" si="0"/>
        <v>883.94</v>
      </c>
      <c r="H7" s="2">
        <f t="shared" si="0"/>
        <v>0.26</v>
      </c>
      <c r="I7" s="2">
        <f t="shared" si="0"/>
        <v>1.61</v>
      </c>
      <c r="J7" s="2">
        <f t="shared" si="0"/>
        <v>59.08</v>
      </c>
      <c r="K7" s="2">
        <f t="shared" si="0"/>
        <v>382.1</v>
      </c>
      <c r="L7" s="2">
        <f t="shared" si="0"/>
        <v>550.29999999999995</v>
      </c>
      <c r="M7" s="2">
        <f t="shared" si="0"/>
        <v>32.549999999999997</v>
      </c>
      <c r="N7" s="2">
        <f t="shared" si="0"/>
        <v>0.62000000000000011</v>
      </c>
    </row>
    <row r="8" spans="1:14" ht="15.75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</row>
    <row r="9" spans="1:14" ht="15.75" x14ac:dyDescent="0.25">
      <c r="A9" s="2"/>
      <c r="B9" s="2" t="s">
        <v>20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</row>
    <row r="10" spans="1:14" ht="15.75" x14ac:dyDescent="0.25">
      <c r="A10" s="2"/>
      <c r="B10" s="2" t="s">
        <v>37</v>
      </c>
      <c r="C10" s="2" t="s">
        <v>27</v>
      </c>
      <c r="D10" s="2">
        <v>2.7</v>
      </c>
      <c r="E10" s="2">
        <v>0</v>
      </c>
      <c r="F10" s="2">
        <v>25.2</v>
      </c>
      <c r="G10" s="2">
        <v>200</v>
      </c>
      <c r="H10" s="2">
        <v>0.5</v>
      </c>
      <c r="I10" s="2">
        <v>14.96</v>
      </c>
      <c r="J10" s="2">
        <v>0</v>
      </c>
      <c r="K10" s="2">
        <v>24.21</v>
      </c>
      <c r="L10" s="2">
        <v>17.23</v>
      </c>
      <c r="M10" s="2">
        <v>13.98</v>
      </c>
      <c r="N10" s="2">
        <v>3.56</v>
      </c>
    </row>
    <row r="11" spans="1:14" ht="15.75" x14ac:dyDescent="0.25">
      <c r="A11" s="2"/>
      <c r="B11" s="2" t="s">
        <v>19</v>
      </c>
      <c r="C11" s="2"/>
      <c r="D11" s="2">
        <f t="shared" ref="D11:N11" si="1">SUM(D10)</f>
        <v>2.7</v>
      </c>
      <c r="E11" s="2">
        <f t="shared" si="1"/>
        <v>0</v>
      </c>
      <c r="F11" s="2">
        <f t="shared" si="1"/>
        <v>25.2</v>
      </c>
      <c r="G11" s="2">
        <f t="shared" si="1"/>
        <v>200</v>
      </c>
      <c r="H11" s="2">
        <f t="shared" si="1"/>
        <v>0.5</v>
      </c>
      <c r="I11" s="2">
        <f t="shared" si="1"/>
        <v>14.96</v>
      </c>
      <c r="J11" s="2">
        <f t="shared" si="1"/>
        <v>0</v>
      </c>
      <c r="K11" s="2">
        <f t="shared" si="1"/>
        <v>24.21</v>
      </c>
      <c r="L11" s="2">
        <f t="shared" si="1"/>
        <v>17.23</v>
      </c>
      <c r="M11" s="2">
        <f t="shared" si="1"/>
        <v>13.98</v>
      </c>
      <c r="N11" s="2">
        <f t="shared" si="1"/>
        <v>3.56</v>
      </c>
    </row>
    <row r="12" spans="1:14" ht="15.75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</row>
    <row r="13" spans="1:14" ht="15.75" x14ac:dyDescent="0.25">
      <c r="A13" s="2"/>
      <c r="B13" s="2" t="s">
        <v>22</v>
      </c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</row>
    <row r="14" spans="1:14" ht="15.75" x14ac:dyDescent="0.25">
      <c r="A14" s="2" t="s">
        <v>61</v>
      </c>
      <c r="B14" s="2" t="s">
        <v>46</v>
      </c>
      <c r="C14" s="2">
        <v>300</v>
      </c>
      <c r="D14" s="2">
        <v>2.25</v>
      </c>
      <c r="E14" s="2">
        <v>5.88</v>
      </c>
      <c r="F14" s="2">
        <v>12.81</v>
      </c>
      <c r="G14" s="2">
        <v>113.1</v>
      </c>
      <c r="H14" s="2">
        <v>0.11</v>
      </c>
      <c r="I14" s="2">
        <v>64.319999999999993</v>
      </c>
      <c r="J14" s="2">
        <v>0</v>
      </c>
      <c r="K14" s="2">
        <v>77.3</v>
      </c>
      <c r="L14" s="2">
        <v>79.36</v>
      </c>
      <c r="M14" s="2">
        <v>30.27</v>
      </c>
      <c r="N14" s="2">
        <v>2.0699999999999998</v>
      </c>
    </row>
    <row r="15" spans="1:14" ht="15.75" x14ac:dyDescent="0.25">
      <c r="A15" s="2" t="s">
        <v>128</v>
      </c>
      <c r="B15" s="2" t="s">
        <v>129</v>
      </c>
      <c r="C15" s="2" t="s">
        <v>31</v>
      </c>
      <c r="D15" s="2">
        <v>18.2</v>
      </c>
      <c r="E15" s="2">
        <v>9.6</v>
      </c>
      <c r="F15" s="2">
        <v>9.6</v>
      </c>
      <c r="G15" s="2">
        <v>198</v>
      </c>
      <c r="H15" s="2">
        <v>0.21</v>
      </c>
      <c r="I15" s="2">
        <v>1.54</v>
      </c>
      <c r="J15" s="2">
        <v>0</v>
      </c>
      <c r="K15" s="2">
        <v>29.4</v>
      </c>
      <c r="L15" s="2">
        <v>234.98</v>
      </c>
      <c r="M15" s="2">
        <v>31.39</v>
      </c>
      <c r="N15" s="2">
        <v>2.8</v>
      </c>
    </row>
    <row r="16" spans="1:14" ht="15.75" x14ac:dyDescent="0.25">
      <c r="A16" s="2" t="s">
        <v>130</v>
      </c>
      <c r="B16" s="2" t="s">
        <v>131</v>
      </c>
      <c r="C16" s="2">
        <v>200</v>
      </c>
      <c r="D16" s="2">
        <v>4</v>
      </c>
      <c r="E16" s="2">
        <v>8.76</v>
      </c>
      <c r="F16" s="2">
        <v>33.33</v>
      </c>
      <c r="G16" s="2">
        <v>228.57</v>
      </c>
      <c r="H16" s="2">
        <v>0.11</v>
      </c>
      <c r="I16" s="2">
        <v>10.41</v>
      </c>
      <c r="J16" s="2">
        <v>0.02</v>
      </c>
      <c r="K16" s="2">
        <v>12.45</v>
      </c>
      <c r="L16" s="2">
        <v>67.069999999999993</v>
      </c>
      <c r="M16" s="2">
        <v>26.06</v>
      </c>
      <c r="N16" s="2">
        <v>1.05</v>
      </c>
    </row>
    <row r="17" spans="1:15" ht="15.75" x14ac:dyDescent="0.25">
      <c r="A17" s="2" t="s">
        <v>87</v>
      </c>
      <c r="B17" s="2" t="s">
        <v>132</v>
      </c>
      <c r="C17" s="2">
        <v>40</v>
      </c>
      <c r="D17" s="2">
        <v>0.45</v>
      </c>
      <c r="E17" s="2">
        <v>1.6</v>
      </c>
      <c r="F17" s="2">
        <v>0.95</v>
      </c>
      <c r="G17" s="2">
        <v>20.190000000000001</v>
      </c>
      <c r="H17" s="2">
        <v>0.33</v>
      </c>
      <c r="I17" s="2">
        <v>0</v>
      </c>
      <c r="J17" s="2">
        <v>0.01</v>
      </c>
      <c r="K17" s="2">
        <v>100.64</v>
      </c>
      <c r="L17" s="2">
        <v>361.77</v>
      </c>
      <c r="M17" s="2">
        <v>686.86</v>
      </c>
      <c r="N17" s="2">
        <v>8.2799999999999994</v>
      </c>
      <c r="O17" s="21"/>
    </row>
    <row r="18" spans="1:15" ht="15.75" x14ac:dyDescent="0.25">
      <c r="A18" s="2" t="s">
        <v>97</v>
      </c>
      <c r="B18" s="2" t="s">
        <v>105</v>
      </c>
      <c r="C18" s="2">
        <v>100</v>
      </c>
      <c r="D18" s="2">
        <v>1.2</v>
      </c>
      <c r="E18" s="2">
        <v>0.2</v>
      </c>
      <c r="F18" s="2">
        <v>4.5999999999999996</v>
      </c>
      <c r="G18" s="2">
        <v>26</v>
      </c>
      <c r="H18" s="2">
        <v>0.06</v>
      </c>
      <c r="I18" s="2">
        <v>25</v>
      </c>
      <c r="J18" s="2">
        <v>0.03</v>
      </c>
      <c r="K18" s="2">
        <v>14</v>
      </c>
      <c r="L18" s="2">
        <v>26</v>
      </c>
      <c r="M18" s="2">
        <v>20</v>
      </c>
      <c r="N18" s="2">
        <v>0.9</v>
      </c>
    </row>
    <row r="19" spans="1:15" ht="15.75" x14ac:dyDescent="0.25">
      <c r="A19" s="2" t="s">
        <v>106</v>
      </c>
      <c r="B19" s="2" t="s">
        <v>107</v>
      </c>
      <c r="C19" s="2">
        <v>200</v>
      </c>
      <c r="D19" s="2">
        <v>1</v>
      </c>
      <c r="E19" s="2">
        <v>0</v>
      </c>
      <c r="F19" s="2">
        <v>23.4</v>
      </c>
      <c r="G19" s="2">
        <v>101.6</v>
      </c>
      <c r="H19" s="2">
        <v>0.02</v>
      </c>
      <c r="I19" s="2">
        <v>4</v>
      </c>
      <c r="J19" s="2">
        <v>0</v>
      </c>
      <c r="K19" s="2">
        <v>16</v>
      </c>
      <c r="L19" s="2">
        <v>18</v>
      </c>
      <c r="M19" s="2">
        <v>10</v>
      </c>
      <c r="N19" s="2">
        <v>0.4</v>
      </c>
    </row>
    <row r="20" spans="1:15" ht="15.75" x14ac:dyDescent="0.25">
      <c r="A20" s="2"/>
      <c r="B20" s="2" t="s">
        <v>16</v>
      </c>
      <c r="C20" s="2">
        <v>80</v>
      </c>
      <c r="D20" s="2">
        <v>7.6</v>
      </c>
      <c r="E20" s="2">
        <v>0.97</v>
      </c>
      <c r="F20" s="2">
        <v>47.64</v>
      </c>
      <c r="G20" s="2">
        <v>193.6</v>
      </c>
      <c r="H20" s="2">
        <v>0.03</v>
      </c>
      <c r="I20" s="2">
        <v>0.71</v>
      </c>
      <c r="J20" s="2">
        <v>0.04</v>
      </c>
      <c r="K20" s="2">
        <v>54.7</v>
      </c>
      <c r="L20" s="2">
        <v>110.5</v>
      </c>
      <c r="M20" s="2">
        <v>46</v>
      </c>
      <c r="N20" s="2">
        <v>0</v>
      </c>
    </row>
    <row r="21" spans="1:15" ht="15.75" x14ac:dyDescent="0.25">
      <c r="A21" s="2"/>
      <c r="B21" s="2" t="s">
        <v>88</v>
      </c>
      <c r="C21" s="2">
        <v>80</v>
      </c>
      <c r="D21" s="2">
        <v>6.21</v>
      </c>
      <c r="E21" s="2">
        <v>2.81</v>
      </c>
      <c r="F21" s="2">
        <v>39.89</v>
      </c>
      <c r="G21" s="2">
        <v>191.2</v>
      </c>
      <c r="H21" s="2">
        <v>0.03</v>
      </c>
      <c r="I21" s="2">
        <v>0.8</v>
      </c>
      <c r="J21" s="2">
        <v>3.2000000000000001E-2</v>
      </c>
      <c r="K21" s="2">
        <v>35.200000000000003</v>
      </c>
      <c r="L21" s="2">
        <v>46.93</v>
      </c>
      <c r="M21" s="2">
        <v>11.2</v>
      </c>
      <c r="N21" s="2">
        <v>0</v>
      </c>
    </row>
    <row r="22" spans="1:15" ht="15.75" x14ac:dyDescent="0.25">
      <c r="A22" s="2"/>
      <c r="B22" s="2" t="s">
        <v>19</v>
      </c>
      <c r="C22" s="2"/>
      <c r="D22" s="2">
        <f t="shared" ref="D22:N22" si="2">SUM(D14:D21)</f>
        <v>40.909999999999997</v>
      </c>
      <c r="E22" s="2">
        <f t="shared" si="2"/>
        <v>29.82</v>
      </c>
      <c r="F22" s="2">
        <f t="shared" si="2"/>
        <v>172.21999999999997</v>
      </c>
      <c r="G22" s="2">
        <f t="shared" si="2"/>
        <v>1072.2600000000002</v>
      </c>
      <c r="H22" s="2">
        <f t="shared" si="2"/>
        <v>0.90000000000000013</v>
      </c>
      <c r="I22" s="2">
        <f t="shared" si="2"/>
        <v>106.77999999999999</v>
      </c>
      <c r="J22" s="2">
        <f t="shared" si="2"/>
        <v>0.13200000000000001</v>
      </c>
      <c r="K22" s="2">
        <f t="shared" si="2"/>
        <v>339.69</v>
      </c>
      <c r="L22" s="2">
        <f t="shared" si="2"/>
        <v>944.6099999999999</v>
      </c>
      <c r="M22" s="2">
        <f t="shared" si="2"/>
        <v>861.78000000000009</v>
      </c>
      <c r="N22" s="2">
        <f t="shared" si="2"/>
        <v>15.5</v>
      </c>
    </row>
    <row r="23" spans="1:15" ht="15.75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</row>
    <row r="24" spans="1:15" ht="15.75" x14ac:dyDescent="0.25">
      <c r="A24" s="2"/>
      <c r="B24" s="2" t="s">
        <v>25</v>
      </c>
      <c r="C24" s="2"/>
      <c r="D24" s="2">
        <f t="shared" ref="D24:N24" si="3">D7+D11+D22</f>
        <v>86.02</v>
      </c>
      <c r="E24" s="2">
        <f t="shared" si="3"/>
        <v>52</v>
      </c>
      <c r="F24" s="2">
        <f t="shared" si="3"/>
        <v>325.2299999999999</v>
      </c>
      <c r="G24" s="2">
        <f t="shared" si="3"/>
        <v>2156.2000000000003</v>
      </c>
      <c r="H24" s="2">
        <f t="shared" si="3"/>
        <v>1.6600000000000001</v>
      </c>
      <c r="I24" s="2">
        <f t="shared" si="3"/>
        <v>123.35</v>
      </c>
      <c r="J24" s="2">
        <f t="shared" si="3"/>
        <v>59.211999999999996</v>
      </c>
      <c r="K24" s="2">
        <f t="shared" si="3"/>
        <v>746</v>
      </c>
      <c r="L24" s="2">
        <f t="shared" si="3"/>
        <v>1512.1399999999999</v>
      </c>
      <c r="M24" s="2">
        <f t="shared" si="3"/>
        <v>908.31000000000006</v>
      </c>
      <c r="N24" s="2">
        <f t="shared" si="3"/>
        <v>19.68</v>
      </c>
    </row>
  </sheetData>
  <pageMargins left="0.7" right="0.7" top="0.75" bottom="0.75" header="0.3" footer="0.3"/>
  <pageSetup paperSize="9" scale="7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4"/>
  <sheetViews>
    <sheetView view="pageBreakPreview" zoomScaleSheetLayoutView="100" workbookViewId="0">
      <selection activeCell="G39" sqref="G39"/>
    </sheetView>
  </sheetViews>
  <sheetFormatPr defaultRowHeight="15" x14ac:dyDescent="0.25"/>
  <cols>
    <col min="1" max="1" width="14.85546875" customWidth="1"/>
    <col min="2" max="2" width="50.42578125" bestFit="1" customWidth="1"/>
    <col min="6" max="6" width="11.28515625" customWidth="1"/>
    <col min="7" max="7" width="16" customWidth="1"/>
  </cols>
  <sheetData>
    <row r="1" spans="1:14" x14ac:dyDescent="0.25">
      <c r="A1" s="3"/>
      <c r="B1" s="22" t="s">
        <v>71</v>
      </c>
    </row>
    <row r="2" spans="1:14" ht="15.75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8</v>
      </c>
      <c r="I2" s="1" t="s">
        <v>9</v>
      </c>
      <c r="J2" s="1" t="s">
        <v>10</v>
      </c>
      <c r="K2" s="1" t="s">
        <v>7</v>
      </c>
      <c r="L2" s="1" t="s">
        <v>11</v>
      </c>
      <c r="M2" s="1" t="s">
        <v>12</v>
      </c>
      <c r="N2" s="1" t="s">
        <v>13</v>
      </c>
    </row>
    <row r="3" spans="1:14" ht="15.75" x14ac:dyDescent="0.25">
      <c r="A3" s="2" t="s">
        <v>133</v>
      </c>
      <c r="B3" s="2" t="s">
        <v>134</v>
      </c>
      <c r="C3" s="2">
        <v>250</v>
      </c>
      <c r="D3" s="2">
        <v>6.93</v>
      </c>
      <c r="E3" s="2">
        <v>12.84</v>
      </c>
      <c r="F3" s="2">
        <v>49.31</v>
      </c>
      <c r="G3" s="2">
        <v>340.9</v>
      </c>
      <c r="H3" s="2">
        <v>0.09</v>
      </c>
      <c r="I3" s="2">
        <v>1.25</v>
      </c>
      <c r="J3" s="2">
        <v>0.08</v>
      </c>
      <c r="K3" s="2">
        <v>162.44999999999999</v>
      </c>
      <c r="L3" s="2">
        <v>149.01</v>
      </c>
      <c r="M3" s="2">
        <v>29.88</v>
      </c>
      <c r="N3" s="2">
        <v>1.1200000000000001</v>
      </c>
    </row>
    <row r="4" spans="1:14" ht="15.75" x14ac:dyDescent="0.25">
      <c r="A4" s="2" t="s">
        <v>48</v>
      </c>
      <c r="B4" s="2" t="s">
        <v>109</v>
      </c>
      <c r="C4" s="2">
        <v>200</v>
      </c>
      <c r="D4" s="2">
        <v>3.58</v>
      </c>
      <c r="E4" s="2">
        <v>2.68</v>
      </c>
      <c r="F4" s="2">
        <v>28.34</v>
      </c>
      <c r="G4" s="2">
        <v>151.80000000000001</v>
      </c>
      <c r="H4" s="2">
        <v>0.04</v>
      </c>
      <c r="I4" s="2">
        <v>1.3</v>
      </c>
      <c r="J4" s="2">
        <v>0.01</v>
      </c>
      <c r="K4" s="2">
        <v>110</v>
      </c>
      <c r="L4" s="2">
        <v>76</v>
      </c>
      <c r="M4" s="2">
        <v>14</v>
      </c>
      <c r="N4" s="2">
        <v>0.56000000000000005</v>
      </c>
    </row>
    <row r="5" spans="1:14" ht="15.75" x14ac:dyDescent="0.25">
      <c r="A5" s="2"/>
      <c r="B5" s="2" t="s">
        <v>16</v>
      </c>
      <c r="C5" s="2">
        <v>100</v>
      </c>
      <c r="D5" s="2">
        <v>7.6</v>
      </c>
      <c r="E5" s="2">
        <v>0.97</v>
      </c>
      <c r="F5" s="2">
        <v>47.64</v>
      </c>
      <c r="G5" s="2">
        <v>242</v>
      </c>
      <c r="H5" s="2">
        <v>0.03</v>
      </c>
      <c r="I5" s="2">
        <v>0.71</v>
      </c>
      <c r="J5" s="2">
        <v>0.04</v>
      </c>
      <c r="K5" s="2">
        <v>54.7</v>
      </c>
      <c r="L5" s="2">
        <v>110.5</v>
      </c>
      <c r="M5" s="2">
        <v>46</v>
      </c>
      <c r="N5" s="2">
        <v>0</v>
      </c>
    </row>
    <row r="6" spans="1:14" ht="15.75" x14ac:dyDescent="0.25">
      <c r="A6" s="2" t="s">
        <v>18</v>
      </c>
      <c r="B6" s="2" t="s">
        <v>17</v>
      </c>
      <c r="C6" s="2">
        <v>10</v>
      </c>
      <c r="D6" s="2">
        <v>0.1</v>
      </c>
      <c r="E6" s="2">
        <v>8.1999999999999993</v>
      </c>
      <c r="F6" s="2">
        <v>0.1</v>
      </c>
      <c r="G6" s="2">
        <v>75</v>
      </c>
      <c r="H6" s="2">
        <v>0</v>
      </c>
      <c r="I6" s="2">
        <v>0</v>
      </c>
      <c r="J6" s="2">
        <v>59</v>
      </c>
      <c r="K6" s="2">
        <v>1</v>
      </c>
      <c r="L6" s="2">
        <v>0</v>
      </c>
      <c r="M6" s="2">
        <v>2</v>
      </c>
      <c r="N6" s="2">
        <v>0</v>
      </c>
    </row>
    <row r="7" spans="1:14" ht="15.75" x14ac:dyDescent="0.25">
      <c r="A7" s="2"/>
      <c r="B7" s="2" t="s">
        <v>19</v>
      </c>
      <c r="C7" s="2"/>
      <c r="D7" s="2">
        <f t="shared" ref="D7:N7" si="0">SUM(D3:D6)</f>
        <v>18.21</v>
      </c>
      <c r="E7" s="2">
        <f t="shared" si="0"/>
        <v>24.689999999999998</v>
      </c>
      <c r="F7" s="2">
        <f t="shared" si="0"/>
        <v>125.39</v>
      </c>
      <c r="G7" s="2">
        <f t="shared" si="0"/>
        <v>809.7</v>
      </c>
      <c r="H7" s="2">
        <f t="shared" si="0"/>
        <v>0.16</v>
      </c>
      <c r="I7" s="2">
        <f t="shared" si="0"/>
        <v>3.26</v>
      </c>
      <c r="J7" s="2">
        <f t="shared" si="0"/>
        <v>59.13</v>
      </c>
      <c r="K7" s="2">
        <f t="shared" si="0"/>
        <v>328.15</v>
      </c>
      <c r="L7" s="2">
        <f t="shared" si="0"/>
        <v>335.51</v>
      </c>
      <c r="M7" s="2">
        <f t="shared" si="0"/>
        <v>91.88</v>
      </c>
      <c r="N7" s="2">
        <f t="shared" si="0"/>
        <v>1.6800000000000002</v>
      </c>
    </row>
    <row r="8" spans="1:14" ht="15.75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</row>
    <row r="9" spans="1:14" ht="15.75" x14ac:dyDescent="0.25">
      <c r="A9" s="2"/>
      <c r="B9" s="2" t="s">
        <v>20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</row>
    <row r="10" spans="1:14" ht="15.75" x14ac:dyDescent="0.25">
      <c r="A10" s="2"/>
      <c r="B10" s="2" t="s">
        <v>33</v>
      </c>
      <c r="C10" s="2" t="s">
        <v>27</v>
      </c>
      <c r="D10" s="2">
        <v>0.72</v>
      </c>
      <c r="E10" s="2">
        <v>0.73</v>
      </c>
      <c r="F10" s="2">
        <v>15.36</v>
      </c>
      <c r="G10" s="2">
        <v>72.92</v>
      </c>
      <c r="H10" s="2">
        <v>0.5</v>
      </c>
      <c r="I10" s="2">
        <v>14.96</v>
      </c>
      <c r="J10" s="2">
        <v>0</v>
      </c>
      <c r="K10" s="2">
        <v>21.21</v>
      </c>
      <c r="L10" s="2">
        <v>17.23</v>
      </c>
      <c r="M10" s="2">
        <v>13.98</v>
      </c>
      <c r="N10" s="2">
        <v>3.56</v>
      </c>
    </row>
    <row r="11" spans="1:14" ht="15.75" x14ac:dyDescent="0.25">
      <c r="A11" s="2"/>
      <c r="B11" s="2" t="s">
        <v>19</v>
      </c>
      <c r="C11" s="2"/>
      <c r="D11" s="2">
        <f t="shared" ref="D11:N11" si="1">SUM(D10)</f>
        <v>0.72</v>
      </c>
      <c r="E11" s="2">
        <f t="shared" si="1"/>
        <v>0.73</v>
      </c>
      <c r="F11" s="2">
        <f t="shared" si="1"/>
        <v>15.36</v>
      </c>
      <c r="G11" s="2">
        <f t="shared" si="1"/>
        <v>72.92</v>
      </c>
      <c r="H11" s="2">
        <f t="shared" si="1"/>
        <v>0.5</v>
      </c>
      <c r="I11" s="2">
        <f t="shared" si="1"/>
        <v>14.96</v>
      </c>
      <c r="J11" s="2">
        <f t="shared" si="1"/>
        <v>0</v>
      </c>
      <c r="K11" s="2">
        <f t="shared" si="1"/>
        <v>21.21</v>
      </c>
      <c r="L11" s="2">
        <f t="shared" si="1"/>
        <v>17.23</v>
      </c>
      <c r="M11" s="2">
        <f t="shared" si="1"/>
        <v>13.98</v>
      </c>
      <c r="N11" s="2">
        <f t="shared" si="1"/>
        <v>3.56</v>
      </c>
    </row>
    <row r="12" spans="1:14" ht="15.75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</row>
    <row r="13" spans="1:14" ht="15.75" x14ac:dyDescent="0.25">
      <c r="A13" s="2"/>
      <c r="B13" s="2" t="s">
        <v>22</v>
      </c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</row>
    <row r="14" spans="1:14" ht="15.75" x14ac:dyDescent="0.25">
      <c r="A14" s="2" t="s">
        <v>89</v>
      </c>
      <c r="B14" s="2" t="s">
        <v>135</v>
      </c>
      <c r="C14" s="2" t="s">
        <v>90</v>
      </c>
      <c r="D14" s="2">
        <v>11</v>
      </c>
      <c r="E14" s="2">
        <v>7.64</v>
      </c>
      <c r="F14" s="2">
        <v>26.97</v>
      </c>
      <c r="G14" s="2">
        <v>221.15</v>
      </c>
      <c r="H14" s="2">
        <v>0.22</v>
      </c>
      <c r="I14" s="2">
        <v>23.32</v>
      </c>
      <c r="J14" s="2">
        <v>0.04</v>
      </c>
      <c r="K14" s="2">
        <v>41.92</v>
      </c>
      <c r="L14" s="2">
        <v>129.32</v>
      </c>
      <c r="M14" s="2">
        <v>45.78</v>
      </c>
      <c r="N14" s="2">
        <v>1.85</v>
      </c>
    </row>
    <row r="15" spans="1:14" ht="15.75" x14ac:dyDescent="0.25">
      <c r="A15" s="2" t="s">
        <v>136</v>
      </c>
      <c r="B15" s="2" t="s">
        <v>137</v>
      </c>
      <c r="C15" s="2">
        <v>120</v>
      </c>
      <c r="D15" s="2">
        <v>17.010000000000002</v>
      </c>
      <c r="E15" s="2">
        <v>21.38</v>
      </c>
      <c r="F15" s="2">
        <v>8.7200000000000006</v>
      </c>
      <c r="G15" s="2">
        <v>294.54000000000002</v>
      </c>
      <c r="H15" s="2">
        <v>0.19600000000000001</v>
      </c>
      <c r="I15" s="2">
        <v>2.5</v>
      </c>
      <c r="J15" s="2">
        <v>0.06</v>
      </c>
      <c r="K15" s="2">
        <v>24.58</v>
      </c>
      <c r="L15" s="2">
        <v>23.38</v>
      </c>
      <c r="M15" s="2">
        <v>145.44</v>
      </c>
      <c r="N15" s="2">
        <v>2.15</v>
      </c>
    </row>
    <row r="16" spans="1:14" ht="15.75" x14ac:dyDescent="0.25">
      <c r="A16" s="2" t="s">
        <v>138</v>
      </c>
      <c r="B16" s="2" t="s">
        <v>139</v>
      </c>
      <c r="C16" s="2">
        <v>200</v>
      </c>
      <c r="D16" s="2">
        <v>4.4000000000000004</v>
      </c>
      <c r="E16" s="2">
        <v>15.2</v>
      </c>
      <c r="F16" s="2">
        <v>38</v>
      </c>
      <c r="G16" s="2">
        <v>306</v>
      </c>
      <c r="H16" s="2">
        <v>2.64</v>
      </c>
      <c r="I16" s="2">
        <v>44.4</v>
      </c>
      <c r="J16" s="2">
        <v>0</v>
      </c>
      <c r="K16" s="2">
        <v>34.68</v>
      </c>
      <c r="L16" s="2">
        <v>129.71</v>
      </c>
      <c r="M16" s="2">
        <v>52.26</v>
      </c>
      <c r="N16" s="2">
        <v>2.16</v>
      </c>
    </row>
    <row r="17" spans="1:14" ht="15.75" x14ac:dyDescent="0.25">
      <c r="A17" s="2" t="s">
        <v>97</v>
      </c>
      <c r="B17" s="2" t="s">
        <v>116</v>
      </c>
      <c r="C17" s="2">
        <v>100</v>
      </c>
      <c r="D17" s="2">
        <v>0.8</v>
      </c>
      <c r="E17" s="2">
        <v>0.2</v>
      </c>
      <c r="F17" s="2">
        <v>3.2</v>
      </c>
      <c r="G17" s="2">
        <v>18</v>
      </c>
      <c r="H17" s="2">
        <v>0.03</v>
      </c>
      <c r="I17" s="2">
        <v>10</v>
      </c>
      <c r="J17" s="2">
        <v>0.02</v>
      </c>
      <c r="K17" s="2">
        <v>23</v>
      </c>
      <c r="L17" s="2">
        <v>42</v>
      </c>
      <c r="M17" s="2">
        <v>14</v>
      </c>
      <c r="N17" s="2">
        <v>0.6</v>
      </c>
    </row>
    <row r="18" spans="1:14" ht="15.75" x14ac:dyDescent="0.25">
      <c r="A18" s="2" t="s">
        <v>106</v>
      </c>
      <c r="B18" s="2" t="s">
        <v>107</v>
      </c>
      <c r="C18" s="2">
        <v>200</v>
      </c>
      <c r="D18" s="2">
        <v>1</v>
      </c>
      <c r="E18" s="2">
        <v>0</v>
      </c>
      <c r="F18" s="2">
        <v>23.4</v>
      </c>
      <c r="G18" s="2">
        <v>101.6</v>
      </c>
      <c r="H18" s="2">
        <v>0.02</v>
      </c>
      <c r="I18" s="2">
        <v>4</v>
      </c>
      <c r="J18" s="2">
        <v>0</v>
      </c>
      <c r="K18" s="2">
        <v>16</v>
      </c>
      <c r="L18" s="2">
        <v>18</v>
      </c>
      <c r="M18" s="2">
        <v>10</v>
      </c>
      <c r="N18" s="2">
        <v>0.4</v>
      </c>
    </row>
    <row r="19" spans="1:14" ht="15.75" x14ac:dyDescent="0.25">
      <c r="A19" s="2"/>
      <c r="B19" s="2" t="s">
        <v>16</v>
      </c>
      <c r="C19" s="2">
        <v>80</v>
      </c>
      <c r="D19" s="2">
        <v>7.6</v>
      </c>
      <c r="E19" s="2">
        <v>0.97</v>
      </c>
      <c r="F19" s="2">
        <v>47.64</v>
      </c>
      <c r="G19" s="2">
        <v>193.6</v>
      </c>
      <c r="H19" s="2">
        <v>0.03</v>
      </c>
      <c r="I19" s="2">
        <v>0.71</v>
      </c>
      <c r="J19" s="2">
        <v>0.04</v>
      </c>
      <c r="K19" s="2">
        <v>54.7</v>
      </c>
      <c r="L19" s="2">
        <v>110.5</v>
      </c>
      <c r="M19" s="2">
        <v>46</v>
      </c>
      <c r="N19" s="2">
        <v>0</v>
      </c>
    </row>
    <row r="20" spans="1:14" ht="15.75" x14ac:dyDescent="0.25">
      <c r="A20" s="2"/>
      <c r="B20" s="2" t="s">
        <v>88</v>
      </c>
      <c r="C20" s="2">
        <v>80</v>
      </c>
      <c r="D20" s="2">
        <v>6.21</v>
      </c>
      <c r="E20" s="2">
        <v>2.81</v>
      </c>
      <c r="F20" s="2">
        <v>39.89</v>
      </c>
      <c r="G20" s="2">
        <v>191.2</v>
      </c>
      <c r="H20" s="2">
        <v>0.03</v>
      </c>
      <c r="I20" s="2">
        <v>0.8</v>
      </c>
      <c r="J20" s="2">
        <v>3.2000000000000001E-2</v>
      </c>
      <c r="K20" s="2">
        <v>35.200000000000003</v>
      </c>
      <c r="L20" s="2">
        <v>46.93</v>
      </c>
      <c r="M20" s="2">
        <v>11.2</v>
      </c>
      <c r="N20" s="2">
        <v>0</v>
      </c>
    </row>
    <row r="21" spans="1:14" ht="15.75" x14ac:dyDescent="0.25">
      <c r="A21" s="2"/>
      <c r="B21" s="2" t="s">
        <v>19</v>
      </c>
      <c r="C21" s="2"/>
      <c r="D21" s="2">
        <f t="shared" ref="D21:N21" si="2">SUM(D14:D20)</f>
        <v>48.02</v>
      </c>
      <c r="E21" s="2">
        <f t="shared" si="2"/>
        <v>48.2</v>
      </c>
      <c r="F21" s="2">
        <f t="shared" si="2"/>
        <v>187.82</v>
      </c>
      <c r="G21" s="2">
        <f t="shared" si="2"/>
        <v>1326.0900000000001</v>
      </c>
      <c r="H21" s="2">
        <f t="shared" si="2"/>
        <v>3.1659999999999995</v>
      </c>
      <c r="I21" s="2">
        <f t="shared" si="2"/>
        <v>85.72999999999999</v>
      </c>
      <c r="J21" s="2">
        <f t="shared" si="2"/>
        <v>0.192</v>
      </c>
      <c r="K21" s="2">
        <f t="shared" si="2"/>
        <v>230.07999999999998</v>
      </c>
      <c r="L21" s="2">
        <f t="shared" si="2"/>
        <v>499.84</v>
      </c>
      <c r="M21" s="2">
        <f t="shared" si="2"/>
        <v>324.68</v>
      </c>
      <c r="N21" s="2">
        <f t="shared" si="2"/>
        <v>7.16</v>
      </c>
    </row>
    <row r="22" spans="1:14" x14ac:dyDescent="0.25">
      <c r="A22" s="23"/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5"/>
    </row>
    <row r="23" spans="1:14" ht="15.75" x14ac:dyDescent="0.25">
      <c r="A23" s="23"/>
      <c r="B23" s="24" t="s">
        <v>25</v>
      </c>
      <c r="C23" s="24"/>
      <c r="D23" s="35">
        <f>D7+D21</f>
        <v>66.23</v>
      </c>
      <c r="E23" s="35">
        <f t="shared" ref="E23:N23" si="3">E7+E11+E21</f>
        <v>73.62</v>
      </c>
      <c r="F23" s="35">
        <f t="shared" si="3"/>
        <v>328.57</v>
      </c>
      <c r="G23" s="35">
        <f t="shared" si="3"/>
        <v>2208.71</v>
      </c>
      <c r="H23" s="35">
        <f t="shared" si="3"/>
        <v>3.8259999999999996</v>
      </c>
      <c r="I23" s="35">
        <f t="shared" si="3"/>
        <v>103.94999999999999</v>
      </c>
      <c r="J23" s="35">
        <f t="shared" si="3"/>
        <v>59.322000000000003</v>
      </c>
      <c r="K23" s="35">
        <f t="shared" si="3"/>
        <v>579.43999999999994</v>
      </c>
      <c r="L23" s="35">
        <f t="shared" si="3"/>
        <v>852.57999999999993</v>
      </c>
      <c r="M23" s="35">
        <f t="shared" si="3"/>
        <v>430.54</v>
      </c>
      <c r="N23" s="36">
        <f t="shared" si="3"/>
        <v>12.4</v>
      </c>
    </row>
    <row r="24" spans="1:14" x14ac:dyDescent="0.25">
      <c r="A24" s="26"/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9"/>
    </row>
  </sheetData>
  <pageMargins left="0.7" right="0.7" top="0.75" bottom="0.75" header="0.3" footer="0.3"/>
  <pageSetup paperSize="9" scale="71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3"/>
  <sheetViews>
    <sheetView view="pageBreakPreview" zoomScaleSheetLayoutView="100" workbookViewId="0">
      <selection activeCell="N24" sqref="N24"/>
    </sheetView>
  </sheetViews>
  <sheetFormatPr defaultRowHeight="15" x14ac:dyDescent="0.25"/>
  <cols>
    <col min="1" max="1" width="15.28515625" customWidth="1"/>
    <col min="2" max="2" width="42" customWidth="1"/>
    <col min="6" max="6" width="11.42578125" customWidth="1"/>
    <col min="7" max="7" width="16.42578125" customWidth="1"/>
  </cols>
  <sheetData>
    <row r="1" spans="1:14" x14ac:dyDescent="0.25">
      <c r="A1" s="3" t="s">
        <v>72</v>
      </c>
      <c r="B1" s="22" t="s">
        <v>72</v>
      </c>
    </row>
    <row r="2" spans="1:14" ht="15.75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8</v>
      </c>
      <c r="I2" s="1" t="s">
        <v>9</v>
      </c>
      <c r="J2" s="1" t="s">
        <v>10</v>
      </c>
      <c r="K2" s="1" t="s">
        <v>7</v>
      </c>
      <c r="L2" s="1" t="s">
        <v>11</v>
      </c>
      <c r="M2" s="1" t="s">
        <v>12</v>
      </c>
      <c r="N2" s="1" t="s">
        <v>13</v>
      </c>
    </row>
    <row r="3" spans="1:14" ht="15.75" x14ac:dyDescent="0.25">
      <c r="A3" s="2" t="s">
        <v>14</v>
      </c>
      <c r="B3" s="2" t="s">
        <v>140</v>
      </c>
      <c r="C3" s="2">
        <v>250</v>
      </c>
      <c r="D3" s="2">
        <v>8.41</v>
      </c>
      <c r="E3" s="2">
        <v>13.07</v>
      </c>
      <c r="F3" s="2">
        <v>54.88</v>
      </c>
      <c r="G3" s="2">
        <v>370.45</v>
      </c>
      <c r="H3" s="2">
        <v>0.09</v>
      </c>
      <c r="I3" s="2">
        <v>1.25</v>
      </c>
      <c r="J3" s="2">
        <v>0.08</v>
      </c>
      <c r="K3" s="2">
        <v>162.44999999999999</v>
      </c>
      <c r="L3" s="2">
        <v>149.01</v>
      </c>
      <c r="M3" s="2">
        <v>29.88</v>
      </c>
      <c r="N3" s="2">
        <v>1.1200000000000001</v>
      </c>
    </row>
    <row r="4" spans="1:14" ht="15.75" x14ac:dyDescent="0.25">
      <c r="A4" s="2" t="s">
        <v>15</v>
      </c>
      <c r="B4" s="2" t="s">
        <v>118</v>
      </c>
      <c r="C4" s="2">
        <v>200</v>
      </c>
      <c r="D4" s="2">
        <v>3.76</v>
      </c>
      <c r="E4" s="2">
        <v>3.2</v>
      </c>
      <c r="F4" s="2">
        <v>26.74</v>
      </c>
      <c r="G4" s="2">
        <v>150.80000000000001</v>
      </c>
      <c r="H4" s="2">
        <v>0.04</v>
      </c>
      <c r="I4" s="2">
        <v>1.3</v>
      </c>
      <c r="J4" s="2">
        <v>0.01</v>
      </c>
      <c r="K4" s="2">
        <v>122</v>
      </c>
      <c r="L4" s="2">
        <v>90</v>
      </c>
      <c r="M4" s="2">
        <v>14</v>
      </c>
      <c r="N4" s="2">
        <v>0.56000000000000005</v>
      </c>
    </row>
    <row r="5" spans="1:14" ht="15.75" x14ac:dyDescent="0.25">
      <c r="A5" s="2"/>
      <c r="B5" s="2" t="s">
        <v>16</v>
      </c>
      <c r="C5" s="2">
        <v>100</v>
      </c>
      <c r="D5" s="2">
        <v>7.6</v>
      </c>
      <c r="E5" s="2">
        <v>0.97</v>
      </c>
      <c r="F5" s="2">
        <v>47.64</v>
      </c>
      <c r="G5" s="2">
        <v>242</v>
      </c>
      <c r="H5" s="2">
        <v>0.03</v>
      </c>
      <c r="I5" s="2">
        <v>0.71</v>
      </c>
      <c r="J5" s="2">
        <v>0.04</v>
      </c>
      <c r="K5" s="2">
        <v>54.7</v>
      </c>
      <c r="L5" s="2">
        <v>110.5</v>
      </c>
      <c r="M5" s="2">
        <v>46</v>
      </c>
      <c r="N5" s="2">
        <v>0</v>
      </c>
    </row>
    <row r="6" spans="1:14" ht="15.75" x14ac:dyDescent="0.25">
      <c r="A6" s="2" t="s">
        <v>18</v>
      </c>
      <c r="B6" s="2" t="s">
        <v>17</v>
      </c>
      <c r="C6" s="2">
        <v>10</v>
      </c>
      <c r="D6" s="2">
        <v>0.1</v>
      </c>
      <c r="E6" s="2">
        <v>8.1999999999999993</v>
      </c>
      <c r="F6" s="2">
        <v>0.1</v>
      </c>
      <c r="G6" s="2">
        <v>75</v>
      </c>
      <c r="H6" s="2">
        <v>0</v>
      </c>
      <c r="I6" s="2">
        <v>0</v>
      </c>
      <c r="J6" s="2">
        <v>59</v>
      </c>
      <c r="K6" s="2">
        <v>1</v>
      </c>
      <c r="L6" s="2">
        <v>0</v>
      </c>
      <c r="M6" s="2">
        <v>2</v>
      </c>
      <c r="N6" s="2">
        <v>0</v>
      </c>
    </row>
    <row r="7" spans="1:14" ht="15.75" x14ac:dyDescent="0.25">
      <c r="A7" s="2"/>
      <c r="B7" s="2" t="s">
        <v>19</v>
      </c>
      <c r="C7" s="2"/>
      <c r="D7" s="2">
        <f t="shared" ref="D7:N7" si="0">SUM(D3:D6)</f>
        <v>19.87</v>
      </c>
      <c r="E7" s="2">
        <f t="shared" si="0"/>
        <v>25.439999999999998</v>
      </c>
      <c r="F7" s="2">
        <f t="shared" si="0"/>
        <v>129.35999999999999</v>
      </c>
      <c r="G7" s="2">
        <f t="shared" si="0"/>
        <v>838.25</v>
      </c>
      <c r="H7" s="2">
        <f t="shared" si="0"/>
        <v>0.16</v>
      </c>
      <c r="I7" s="2">
        <f t="shared" si="0"/>
        <v>3.26</v>
      </c>
      <c r="J7" s="2">
        <f t="shared" si="0"/>
        <v>59.13</v>
      </c>
      <c r="K7" s="2">
        <f t="shared" si="0"/>
        <v>340.15</v>
      </c>
      <c r="L7" s="2">
        <f t="shared" si="0"/>
        <v>349.51</v>
      </c>
      <c r="M7" s="2">
        <f t="shared" si="0"/>
        <v>91.88</v>
      </c>
      <c r="N7" s="2">
        <f t="shared" si="0"/>
        <v>1.6800000000000002</v>
      </c>
    </row>
    <row r="8" spans="1:14" ht="15.75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</row>
    <row r="9" spans="1:14" ht="15.75" x14ac:dyDescent="0.25">
      <c r="A9" s="2"/>
      <c r="B9" s="2" t="s">
        <v>20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</row>
    <row r="10" spans="1:14" ht="15.75" x14ac:dyDescent="0.25">
      <c r="A10" s="2"/>
      <c r="B10" s="2" t="s">
        <v>21</v>
      </c>
      <c r="C10" s="2" t="s">
        <v>27</v>
      </c>
      <c r="D10" s="2">
        <v>0.8</v>
      </c>
      <c r="E10" s="2">
        <v>0</v>
      </c>
      <c r="F10" s="2">
        <v>25.2</v>
      </c>
      <c r="G10" s="2">
        <v>104</v>
      </c>
      <c r="H10" s="2">
        <v>0.5</v>
      </c>
      <c r="I10" s="2">
        <v>14.96</v>
      </c>
      <c r="J10" s="2">
        <v>0</v>
      </c>
      <c r="K10" s="2">
        <v>24.21</v>
      </c>
      <c r="L10" s="2">
        <v>17.23</v>
      </c>
      <c r="M10" s="2">
        <v>13.98</v>
      </c>
      <c r="N10" s="2">
        <v>3.56</v>
      </c>
    </row>
    <row r="11" spans="1:14" ht="15.75" x14ac:dyDescent="0.25">
      <c r="A11" s="2"/>
      <c r="B11" s="2" t="s">
        <v>19</v>
      </c>
      <c r="C11" s="2"/>
      <c r="D11" s="2">
        <f t="shared" ref="D11:N11" si="1">SUM(D10)</f>
        <v>0.8</v>
      </c>
      <c r="E11" s="2">
        <f t="shared" si="1"/>
        <v>0</v>
      </c>
      <c r="F11" s="2">
        <f t="shared" si="1"/>
        <v>25.2</v>
      </c>
      <c r="G11" s="2">
        <f t="shared" si="1"/>
        <v>104</v>
      </c>
      <c r="H11" s="2">
        <f t="shared" si="1"/>
        <v>0.5</v>
      </c>
      <c r="I11" s="2">
        <f t="shared" si="1"/>
        <v>14.96</v>
      </c>
      <c r="J11" s="2">
        <f t="shared" si="1"/>
        <v>0</v>
      </c>
      <c r="K11" s="2">
        <f t="shared" si="1"/>
        <v>24.21</v>
      </c>
      <c r="L11" s="2">
        <f t="shared" si="1"/>
        <v>17.23</v>
      </c>
      <c r="M11" s="2">
        <f t="shared" si="1"/>
        <v>13.98</v>
      </c>
      <c r="N11" s="2">
        <f t="shared" si="1"/>
        <v>3.56</v>
      </c>
    </row>
    <row r="12" spans="1:14" ht="15.75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</row>
    <row r="13" spans="1:14" ht="15.75" x14ac:dyDescent="0.25">
      <c r="A13" s="2"/>
      <c r="B13" s="2" t="s">
        <v>22</v>
      </c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</row>
    <row r="14" spans="1:14" ht="15.75" x14ac:dyDescent="0.25">
      <c r="A14" s="2" t="s">
        <v>57</v>
      </c>
      <c r="B14" s="2" t="s">
        <v>44</v>
      </c>
      <c r="C14" s="2">
        <v>300</v>
      </c>
      <c r="D14" s="2">
        <v>2.4</v>
      </c>
      <c r="E14" s="2">
        <v>6.12</v>
      </c>
      <c r="F14" s="2">
        <v>24.75</v>
      </c>
      <c r="G14" s="2">
        <v>163.80000000000001</v>
      </c>
      <c r="H14" s="2">
        <v>0.154</v>
      </c>
      <c r="I14" s="2">
        <v>25.11</v>
      </c>
      <c r="J14" s="2">
        <v>0</v>
      </c>
      <c r="K14" s="2">
        <v>29.19</v>
      </c>
      <c r="L14" s="2">
        <v>105.43</v>
      </c>
      <c r="M14" s="2">
        <v>39.950000000000003</v>
      </c>
      <c r="N14" s="2">
        <v>1.76</v>
      </c>
    </row>
    <row r="15" spans="1:14" ht="15.75" x14ac:dyDescent="0.25">
      <c r="A15" s="2" t="s">
        <v>50</v>
      </c>
      <c r="B15" s="2" t="s">
        <v>34</v>
      </c>
      <c r="C15" s="2">
        <v>100</v>
      </c>
      <c r="D15" s="2">
        <v>15.2</v>
      </c>
      <c r="E15" s="2">
        <v>15.4</v>
      </c>
      <c r="F15" s="2">
        <v>3</v>
      </c>
      <c r="G15" s="2">
        <v>212</v>
      </c>
      <c r="H15" s="2">
        <v>0</v>
      </c>
      <c r="I15" s="2">
        <v>0</v>
      </c>
      <c r="J15" s="2">
        <v>14</v>
      </c>
      <c r="K15" s="2">
        <v>60</v>
      </c>
      <c r="L15" s="2">
        <v>221</v>
      </c>
      <c r="M15" s="2">
        <v>64</v>
      </c>
      <c r="N15" s="2">
        <v>0.5</v>
      </c>
    </row>
    <row r="16" spans="1:14" ht="15.75" x14ac:dyDescent="0.25">
      <c r="A16" s="2" t="s">
        <v>141</v>
      </c>
      <c r="B16" s="2" t="s">
        <v>142</v>
      </c>
      <c r="C16" s="2">
        <v>200</v>
      </c>
      <c r="D16" s="2">
        <v>4</v>
      </c>
      <c r="E16" s="2">
        <v>9.2200000000000006</v>
      </c>
      <c r="F16" s="2">
        <v>41.04</v>
      </c>
      <c r="G16" s="2">
        <v>262.60000000000002</v>
      </c>
      <c r="H16" s="2">
        <v>0.37</v>
      </c>
      <c r="I16" s="2">
        <v>62.4</v>
      </c>
      <c r="J16" s="2">
        <v>0</v>
      </c>
      <c r="K16" s="2">
        <v>49.92</v>
      </c>
      <c r="L16" s="2">
        <v>201.84</v>
      </c>
      <c r="M16" s="2">
        <v>73.56</v>
      </c>
      <c r="N16" s="2">
        <v>3.06</v>
      </c>
    </row>
    <row r="17" spans="1:14" ht="15.75" x14ac:dyDescent="0.25">
      <c r="A17" s="2" t="s">
        <v>97</v>
      </c>
      <c r="B17" s="2" t="s">
        <v>105</v>
      </c>
      <c r="C17" s="2">
        <v>100</v>
      </c>
      <c r="D17" s="2">
        <v>1.2</v>
      </c>
      <c r="E17" s="2">
        <v>0.2</v>
      </c>
      <c r="F17" s="2">
        <v>4.5999999999999996</v>
      </c>
      <c r="G17" s="2">
        <v>26</v>
      </c>
      <c r="H17" s="2">
        <v>0.06</v>
      </c>
      <c r="I17" s="2">
        <v>25</v>
      </c>
      <c r="J17" s="2">
        <v>0.03</v>
      </c>
      <c r="K17" s="2">
        <v>14</v>
      </c>
      <c r="L17" s="2">
        <v>26</v>
      </c>
      <c r="M17" s="2">
        <v>20</v>
      </c>
      <c r="N17" s="2">
        <v>0.9</v>
      </c>
    </row>
    <row r="18" spans="1:14" ht="15.75" x14ac:dyDescent="0.25">
      <c r="A18" s="2" t="s">
        <v>106</v>
      </c>
      <c r="B18" s="2" t="s">
        <v>107</v>
      </c>
      <c r="C18" s="2">
        <v>200</v>
      </c>
      <c r="D18" s="2">
        <v>1</v>
      </c>
      <c r="E18" s="2">
        <v>0</v>
      </c>
      <c r="F18" s="2">
        <v>23.4</v>
      </c>
      <c r="G18" s="2">
        <v>101.6</v>
      </c>
      <c r="H18" s="2">
        <v>0.02</v>
      </c>
      <c r="I18" s="2">
        <v>4</v>
      </c>
      <c r="J18" s="2">
        <v>0</v>
      </c>
      <c r="K18" s="2">
        <v>16</v>
      </c>
      <c r="L18" s="2">
        <v>18</v>
      </c>
      <c r="M18" s="2">
        <v>10</v>
      </c>
      <c r="N18" s="2">
        <v>0.4</v>
      </c>
    </row>
    <row r="19" spans="1:14" ht="15.75" x14ac:dyDescent="0.25">
      <c r="A19" s="2"/>
      <c r="B19" s="2" t="s">
        <v>16</v>
      </c>
      <c r="C19" s="2">
        <v>80</v>
      </c>
      <c r="D19" s="2">
        <v>7.6</v>
      </c>
      <c r="E19" s="2">
        <v>0.97</v>
      </c>
      <c r="F19" s="2">
        <v>47.64</v>
      </c>
      <c r="G19" s="2">
        <v>193.6</v>
      </c>
      <c r="H19" s="2">
        <v>0.03</v>
      </c>
      <c r="I19" s="2">
        <v>0.71</v>
      </c>
      <c r="J19" s="2">
        <v>0.04</v>
      </c>
      <c r="K19" s="2">
        <v>54.7</v>
      </c>
      <c r="L19" s="2">
        <v>110.5</v>
      </c>
      <c r="M19" s="2">
        <v>46</v>
      </c>
      <c r="N19" s="2">
        <v>0</v>
      </c>
    </row>
    <row r="20" spans="1:14" ht="15.75" x14ac:dyDescent="0.25">
      <c r="A20" s="2"/>
      <c r="B20" s="2" t="s">
        <v>88</v>
      </c>
      <c r="C20" s="2">
        <v>80</v>
      </c>
      <c r="D20" s="2">
        <v>6.21</v>
      </c>
      <c r="E20" s="2">
        <v>2.81</v>
      </c>
      <c r="F20" s="2">
        <v>39.89</v>
      </c>
      <c r="G20" s="2">
        <v>191.2</v>
      </c>
      <c r="H20" s="2">
        <v>0.03</v>
      </c>
      <c r="I20" s="2">
        <v>0.8</v>
      </c>
      <c r="J20" s="2">
        <v>3.2000000000000001E-2</v>
      </c>
      <c r="K20" s="2">
        <v>35.200000000000003</v>
      </c>
      <c r="L20" s="2">
        <v>46.93</v>
      </c>
      <c r="M20" s="2">
        <v>11.2</v>
      </c>
      <c r="N20" s="2">
        <v>0</v>
      </c>
    </row>
    <row r="21" spans="1:14" ht="15.75" x14ac:dyDescent="0.25">
      <c r="A21" s="2"/>
      <c r="B21" s="2" t="s">
        <v>19</v>
      </c>
      <c r="C21" s="2"/>
      <c r="D21" s="2">
        <f t="shared" ref="D21:N21" si="2">SUM(D14:D20)</f>
        <v>37.61</v>
      </c>
      <c r="E21" s="2">
        <f t="shared" si="2"/>
        <v>34.72</v>
      </c>
      <c r="F21" s="2">
        <f t="shared" si="2"/>
        <v>184.32</v>
      </c>
      <c r="G21" s="2">
        <f t="shared" si="2"/>
        <v>1150.8000000000002</v>
      </c>
      <c r="H21" s="2">
        <f t="shared" si="2"/>
        <v>0.66400000000000015</v>
      </c>
      <c r="I21" s="2">
        <f t="shared" si="2"/>
        <v>118.01999999999998</v>
      </c>
      <c r="J21" s="2">
        <f t="shared" si="2"/>
        <v>14.101999999999999</v>
      </c>
      <c r="K21" s="2">
        <f t="shared" si="2"/>
        <v>259.01</v>
      </c>
      <c r="L21" s="2">
        <f t="shared" si="2"/>
        <v>729.69999999999993</v>
      </c>
      <c r="M21" s="2">
        <f t="shared" si="2"/>
        <v>264.70999999999998</v>
      </c>
      <c r="N21" s="2">
        <f t="shared" si="2"/>
        <v>6.620000000000001</v>
      </c>
    </row>
    <row r="22" spans="1:14" ht="15.75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</row>
    <row r="23" spans="1:14" ht="15.75" x14ac:dyDescent="0.25">
      <c r="A23" s="2"/>
      <c r="B23" s="2" t="s">
        <v>25</v>
      </c>
      <c r="C23" s="2"/>
      <c r="D23" s="2">
        <f t="shared" ref="D23:N23" si="3">D7+D11+D21</f>
        <v>58.28</v>
      </c>
      <c r="E23" s="2">
        <f t="shared" si="3"/>
        <v>60.16</v>
      </c>
      <c r="F23" s="2">
        <f t="shared" si="3"/>
        <v>338.88</v>
      </c>
      <c r="G23" s="2">
        <f t="shared" si="3"/>
        <v>2093.0500000000002</v>
      </c>
      <c r="H23" s="2">
        <f t="shared" si="3"/>
        <v>1.3240000000000003</v>
      </c>
      <c r="I23" s="2">
        <f t="shared" si="3"/>
        <v>136.23999999999998</v>
      </c>
      <c r="J23" s="2">
        <f t="shared" si="3"/>
        <v>73.231999999999999</v>
      </c>
      <c r="K23" s="2">
        <f t="shared" si="3"/>
        <v>623.36999999999989</v>
      </c>
      <c r="L23" s="2">
        <f t="shared" si="3"/>
        <v>1096.44</v>
      </c>
      <c r="M23" s="2">
        <f t="shared" si="3"/>
        <v>370.57</v>
      </c>
      <c r="N23" s="2">
        <f t="shared" si="3"/>
        <v>11.860000000000001</v>
      </c>
    </row>
  </sheetData>
  <pageMargins left="0.7" right="0.7" top="0.75" bottom="0.75" header="0.3" footer="0.3"/>
  <pageSetup paperSize="9" scale="74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6"/>
  <sheetViews>
    <sheetView view="pageBreakPreview" topLeftCell="A7" zoomScaleSheetLayoutView="100" workbookViewId="0">
      <selection activeCell="F33" sqref="F33"/>
    </sheetView>
  </sheetViews>
  <sheetFormatPr defaultRowHeight="15" x14ac:dyDescent="0.25"/>
  <cols>
    <col min="1" max="1" width="14.5703125" customWidth="1"/>
    <col min="2" max="2" width="45.7109375" customWidth="1"/>
    <col min="6" max="6" width="11.28515625" customWidth="1"/>
    <col min="7" max="7" width="16.5703125" customWidth="1"/>
  </cols>
  <sheetData>
    <row r="1" spans="1:14" x14ac:dyDescent="0.25">
      <c r="A1" s="3"/>
      <c r="B1" s="9" t="s">
        <v>73</v>
      </c>
    </row>
    <row r="2" spans="1:14" ht="15.75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8</v>
      </c>
      <c r="I2" s="1" t="s">
        <v>9</v>
      </c>
      <c r="J2" s="1" t="s">
        <v>10</v>
      </c>
      <c r="K2" s="1" t="s">
        <v>7</v>
      </c>
      <c r="L2" s="1" t="s">
        <v>11</v>
      </c>
      <c r="M2" s="1" t="s">
        <v>12</v>
      </c>
      <c r="N2" s="1" t="s">
        <v>13</v>
      </c>
    </row>
    <row r="3" spans="1:14" ht="15.75" x14ac:dyDescent="0.25">
      <c r="A3" s="2" t="s">
        <v>120</v>
      </c>
      <c r="B3" s="2" t="s">
        <v>121</v>
      </c>
      <c r="C3" s="2" t="s">
        <v>40</v>
      </c>
      <c r="D3" s="2">
        <v>23.2</v>
      </c>
      <c r="E3" s="2">
        <v>10.4</v>
      </c>
      <c r="F3" s="2">
        <v>48.2</v>
      </c>
      <c r="G3" s="2">
        <v>380</v>
      </c>
      <c r="H3" s="2">
        <v>0.19</v>
      </c>
      <c r="I3" s="2">
        <v>28.94</v>
      </c>
      <c r="J3" s="2">
        <v>76</v>
      </c>
      <c r="K3" s="2">
        <v>80.84</v>
      </c>
      <c r="L3" s="2">
        <v>11.6</v>
      </c>
      <c r="M3" s="2">
        <v>54.28</v>
      </c>
      <c r="N3" s="2">
        <v>2.69</v>
      </c>
    </row>
    <row r="4" spans="1:14" ht="15.75" x14ac:dyDescent="0.25">
      <c r="A4" s="2" t="s">
        <v>122</v>
      </c>
      <c r="B4" s="2" t="s">
        <v>36</v>
      </c>
      <c r="C4" s="2">
        <v>100</v>
      </c>
      <c r="D4" s="2">
        <v>1.52</v>
      </c>
      <c r="E4" s="2">
        <v>5.0199999999999996</v>
      </c>
      <c r="F4" s="2">
        <v>7.82</v>
      </c>
      <c r="G4" s="2">
        <v>83</v>
      </c>
      <c r="H4" s="2">
        <v>0.03</v>
      </c>
      <c r="I4" s="2">
        <v>7.19</v>
      </c>
      <c r="J4" s="2">
        <v>0</v>
      </c>
      <c r="K4" s="2">
        <v>17.43</v>
      </c>
      <c r="L4" s="2">
        <v>18.25</v>
      </c>
      <c r="M4" s="2">
        <v>7.96</v>
      </c>
      <c r="N4" s="2">
        <v>0.2</v>
      </c>
    </row>
    <row r="5" spans="1:14" ht="15.75" x14ac:dyDescent="0.25">
      <c r="A5" s="2" t="s">
        <v>48</v>
      </c>
      <c r="B5" s="2" t="s">
        <v>109</v>
      </c>
      <c r="C5" s="2">
        <v>200</v>
      </c>
      <c r="D5" s="2">
        <v>3.58</v>
      </c>
      <c r="E5" s="2">
        <v>2.68</v>
      </c>
      <c r="F5" s="2">
        <v>28.34</v>
      </c>
      <c r="G5" s="2">
        <v>151.80000000000001</v>
      </c>
      <c r="H5" s="2">
        <v>0.04</v>
      </c>
      <c r="I5" s="2">
        <v>1.3</v>
      </c>
      <c r="J5" s="2">
        <v>0.01</v>
      </c>
      <c r="K5" s="2">
        <v>110</v>
      </c>
      <c r="L5" s="2">
        <v>76</v>
      </c>
      <c r="M5" s="2">
        <v>14</v>
      </c>
      <c r="N5" s="2">
        <v>0.56000000000000005</v>
      </c>
    </row>
    <row r="6" spans="1:14" ht="15.75" x14ac:dyDescent="0.25">
      <c r="A6" s="2"/>
      <c r="B6" s="2" t="s">
        <v>16</v>
      </c>
      <c r="C6" s="2">
        <v>50</v>
      </c>
      <c r="D6" s="2">
        <v>4.05</v>
      </c>
      <c r="E6" s="2">
        <v>0.5</v>
      </c>
      <c r="F6" s="2">
        <v>24.4</v>
      </c>
      <c r="G6" s="2">
        <v>121</v>
      </c>
      <c r="H6" s="2">
        <v>0.14000000000000001</v>
      </c>
      <c r="I6" s="2">
        <v>0</v>
      </c>
      <c r="J6" s="2">
        <v>0.01</v>
      </c>
      <c r="K6" s="2">
        <v>23</v>
      </c>
      <c r="L6" s="2">
        <v>141</v>
      </c>
      <c r="M6" s="2">
        <v>13.33</v>
      </c>
      <c r="N6" s="2">
        <v>0</v>
      </c>
    </row>
    <row r="7" spans="1:14" ht="15.75" x14ac:dyDescent="0.25">
      <c r="A7" s="2" t="s">
        <v>18</v>
      </c>
      <c r="B7" s="2" t="s">
        <v>17</v>
      </c>
      <c r="C7" s="2">
        <v>10</v>
      </c>
      <c r="D7" s="2">
        <v>0.1</v>
      </c>
      <c r="E7" s="2">
        <v>8.1999999999999993</v>
      </c>
      <c r="F7" s="2">
        <v>0.1</v>
      </c>
      <c r="G7" s="2">
        <v>75</v>
      </c>
      <c r="H7" s="2">
        <v>0</v>
      </c>
      <c r="I7" s="2">
        <v>0</v>
      </c>
      <c r="J7" s="2">
        <v>59</v>
      </c>
      <c r="K7" s="2">
        <v>1</v>
      </c>
      <c r="L7" s="2">
        <v>0</v>
      </c>
      <c r="M7" s="2">
        <v>2</v>
      </c>
      <c r="N7" s="2">
        <v>0</v>
      </c>
    </row>
    <row r="8" spans="1:14" ht="15.75" x14ac:dyDescent="0.25">
      <c r="A8" s="2"/>
      <c r="B8" s="2" t="s">
        <v>19</v>
      </c>
      <c r="C8" s="2"/>
      <c r="D8" s="2">
        <f t="shared" ref="D8:N8" si="0">SUM(D3:D7)</f>
        <v>32.449999999999996</v>
      </c>
      <c r="E8" s="2">
        <f t="shared" si="0"/>
        <v>26.8</v>
      </c>
      <c r="F8" s="2">
        <f t="shared" si="0"/>
        <v>108.85999999999999</v>
      </c>
      <c r="G8" s="2">
        <f t="shared" si="0"/>
        <v>810.8</v>
      </c>
      <c r="H8" s="2">
        <f t="shared" si="0"/>
        <v>0.4</v>
      </c>
      <c r="I8" s="2">
        <f t="shared" si="0"/>
        <v>37.43</v>
      </c>
      <c r="J8" s="2">
        <f t="shared" si="0"/>
        <v>135.02000000000001</v>
      </c>
      <c r="K8" s="2">
        <f t="shared" si="0"/>
        <v>232.27</v>
      </c>
      <c r="L8" s="2">
        <f t="shared" si="0"/>
        <v>246.85</v>
      </c>
      <c r="M8" s="2">
        <f t="shared" si="0"/>
        <v>91.570000000000007</v>
      </c>
      <c r="N8" s="2">
        <f t="shared" si="0"/>
        <v>3.45</v>
      </c>
    </row>
    <row r="9" spans="1:14" ht="15.75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</row>
    <row r="10" spans="1:14" ht="15.75" x14ac:dyDescent="0.25">
      <c r="A10" s="2"/>
      <c r="B10" s="2" t="s">
        <v>20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</row>
    <row r="11" spans="1:14" ht="15.75" x14ac:dyDescent="0.25">
      <c r="A11" s="2"/>
      <c r="B11" s="2" t="s">
        <v>21</v>
      </c>
      <c r="C11" s="2" t="s">
        <v>27</v>
      </c>
      <c r="D11" s="2">
        <v>0.8</v>
      </c>
      <c r="E11" s="2">
        <v>0</v>
      </c>
      <c r="F11" s="2">
        <v>25.2</v>
      </c>
      <c r="G11" s="2">
        <v>104</v>
      </c>
      <c r="H11" s="2">
        <v>0.5</v>
      </c>
      <c r="I11" s="2">
        <v>14.96</v>
      </c>
      <c r="J11" s="2">
        <v>0</v>
      </c>
      <c r="K11" s="2">
        <v>24.21</v>
      </c>
      <c r="L11" s="2">
        <v>17.23</v>
      </c>
      <c r="M11" s="2">
        <v>13.98</v>
      </c>
      <c r="N11" s="2">
        <v>3.56</v>
      </c>
    </row>
    <row r="12" spans="1:14" ht="15.75" x14ac:dyDescent="0.25">
      <c r="A12" s="2"/>
      <c r="B12" s="2" t="s">
        <v>19</v>
      </c>
      <c r="C12" s="2"/>
      <c r="D12" s="2">
        <f t="shared" ref="D12:N12" si="1">SUM(D11)</f>
        <v>0.8</v>
      </c>
      <c r="E12" s="2">
        <f t="shared" si="1"/>
        <v>0</v>
      </c>
      <c r="F12" s="2">
        <f t="shared" si="1"/>
        <v>25.2</v>
      </c>
      <c r="G12" s="2">
        <f t="shared" si="1"/>
        <v>104</v>
      </c>
      <c r="H12" s="2">
        <f t="shared" si="1"/>
        <v>0.5</v>
      </c>
      <c r="I12" s="2">
        <f t="shared" si="1"/>
        <v>14.96</v>
      </c>
      <c r="J12" s="2">
        <f t="shared" si="1"/>
        <v>0</v>
      </c>
      <c r="K12" s="2">
        <f t="shared" si="1"/>
        <v>24.21</v>
      </c>
      <c r="L12" s="2">
        <f t="shared" si="1"/>
        <v>17.23</v>
      </c>
      <c r="M12" s="2">
        <f t="shared" si="1"/>
        <v>13.98</v>
      </c>
      <c r="N12" s="2">
        <f t="shared" si="1"/>
        <v>3.56</v>
      </c>
    </row>
    <row r="13" spans="1:14" ht="15.75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</row>
    <row r="14" spans="1:14" ht="15.75" x14ac:dyDescent="0.25">
      <c r="A14" s="2"/>
      <c r="B14" s="2" t="s">
        <v>22</v>
      </c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</row>
    <row r="15" spans="1:14" ht="15.75" x14ac:dyDescent="0.25">
      <c r="A15" s="2" t="s">
        <v>49</v>
      </c>
      <c r="B15" s="2" t="s">
        <v>45</v>
      </c>
      <c r="C15" s="2">
        <v>300</v>
      </c>
      <c r="D15" s="2">
        <v>2.1</v>
      </c>
      <c r="E15" s="2">
        <v>5.9</v>
      </c>
      <c r="F15" s="2">
        <v>18.239999999999998</v>
      </c>
      <c r="G15" s="2">
        <v>134.69999999999999</v>
      </c>
      <c r="H15" s="2">
        <v>0.02</v>
      </c>
      <c r="I15" s="2">
        <v>2.4</v>
      </c>
      <c r="J15" s="2">
        <v>0.03</v>
      </c>
      <c r="K15" s="2">
        <v>45.38</v>
      </c>
      <c r="L15" s="2">
        <v>55</v>
      </c>
      <c r="M15" s="2">
        <v>1.8</v>
      </c>
      <c r="N15" s="2">
        <v>0.02</v>
      </c>
    </row>
    <row r="16" spans="1:14" ht="15.75" x14ac:dyDescent="0.25">
      <c r="A16" s="2" t="s">
        <v>111</v>
      </c>
      <c r="B16" s="2" t="s">
        <v>112</v>
      </c>
      <c r="C16" s="2">
        <v>120</v>
      </c>
      <c r="D16" s="2">
        <v>17</v>
      </c>
      <c r="E16" s="2">
        <v>23.1</v>
      </c>
      <c r="F16" s="2">
        <v>19.2</v>
      </c>
      <c r="G16" s="2">
        <v>353.45</v>
      </c>
      <c r="H16" s="2">
        <v>0.28999999999999998</v>
      </c>
      <c r="I16" s="2">
        <v>0</v>
      </c>
      <c r="J16" s="2">
        <v>5.0000000000000001E-3</v>
      </c>
      <c r="K16" s="2">
        <v>46.32</v>
      </c>
      <c r="L16" s="2">
        <v>279</v>
      </c>
      <c r="M16" s="2">
        <v>34.299999999999997</v>
      </c>
      <c r="N16" s="2">
        <v>3.24</v>
      </c>
    </row>
    <row r="17" spans="1:14" ht="15.75" x14ac:dyDescent="0.25">
      <c r="A17" s="2" t="s">
        <v>29</v>
      </c>
      <c r="B17" s="2" t="s">
        <v>143</v>
      </c>
      <c r="C17" s="2">
        <v>150</v>
      </c>
      <c r="D17" s="2">
        <v>6.7</v>
      </c>
      <c r="E17" s="2">
        <v>10.6</v>
      </c>
      <c r="F17" s="2">
        <v>49.8</v>
      </c>
      <c r="G17" s="2">
        <v>321</v>
      </c>
      <c r="H17" s="2">
        <v>0.24</v>
      </c>
      <c r="I17" s="2">
        <v>0</v>
      </c>
      <c r="J17" s="2">
        <v>0.02</v>
      </c>
      <c r="K17" s="2">
        <v>17.3</v>
      </c>
      <c r="L17" s="2">
        <v>278</v>
      </c>
      <c r="M17" s="2">
        <v>90</v>
      </c>
      <c r="N17" s="2">
        <v>5.26</v>
      </c>
    </row>
    <row r="18" spans="1:14" ht="15.75" x14ac:dyDescent="0.25">
      <c r="A18" s="2" t="s">
        <v>65</v>
      </c>
      <c r="B18" s="2" t="s">
        <v>144</v>
      </c>
      <c r="C18" s="2">
        <v>40</v>
      </c>
      <c r="D18" s="2">
        <v>1.18</v>
      </c>
      <c r="E18" s="2">
        <v>1.67</v>
      </c>
      <c r="F18" s="2">
        <v>2.4700000000000002</v>
      </c>
      <c r="G18" s="2">
        <v>29.71</v>
      </c>
      <c r="H18" s="2">
        <v>7.0000000000000007E-2</v>
      </c>
      <c r="I18" s="2">
        <v>6.16</v>
      </c>
      <c r="J18" s="2">
        <v>0.01</v>
      </c>
      <c r="K18" s="2">
        <v>10.3</v>
      </c>
      <c r="L18" s="2">
        <v>33.03</v>
      </c>
      <c r="M18" s="2">
        <v>3</v>
      </c>
      <c r="N18" s="2">
        <v>0.19</v>
      </c>
    </row>
    <row r="19" spans="1:14" ht="15.75" x14ac:dyDescent="0.25">
      <c r="A19" s="2" t="s">
        <v>97</v>
      </c>
      <c r="B19" s="2" t="s">
        <v>116</v>
      </c>
      <c r="C19" s="2">
        <v>100</v>
      </c>
      <c r="D19" s="2">
        <v>0.8</v>
      </c>
      <c r="E19" s="2">
        <v>0.2</v>
      </c>
      <c r="F19" s="2">
        <v>3.2</v>
      </c>
      <c r="G19" s="2">
        <v>18</v>
      </c>
      <c r="H19" s="2">
        <v>0.03</v>
      </c>
      <c r="I19" s="2">
        <v>10</v>
      </c>
      <c r="J19" s="2">
        <v>0.02</v>
      </c>
      <c r="K19" s="2">
        <v>23</v>
      </c>
      <c r="L19" s="2">
        <v>42</v>
      </c>
      <c r="M19" s="2">
        <v>14</v>
      </c>
      <c r="N19" s="2">
        <v>0.6</v>
      </c>
    </row>
    <row r="20" spans="1:14" ht="15.75" x14ac:dyDescent="0.25">
      <c r="A20" s="2" t="s">
        <v>106</v>
      </c>
      <c r="B20" s="2" t="s">
        <v>107</v>
      </c>
      <c r="C20" s="2">
        <v>200</v>
      </c>
      <c r="D20" s="2">
        <v>1</v>
      </c>
      <c r="E20" s="2">
        <v>0</v>
      </c>
      <c r="F20" s="2">
        <v>23.4</v>
      </c>
      <c r="G20" s="2">
        <v>101.6</v>
      </c>
      <c r="H20" s="2">
        <v>0.02</v>
      </c>
      <c r="I20" s="2">
        <v>4</v>
      </c>
      <c r="J20" s="2">
        <v>0</v>
      </c>
      <c r="K20" s="2">
        <v>16</v>
      </c>
      <c r="L20" s="2">
        <v>18</v>
      </c>
      <c r="M20" s="2">
        <v>10</v>
      </c>
      <c r="N20" s="2">
        <v>0.4</v>
      </c>
    </row>
    <row r="21" spans="1:14" ht="15.75" x14ac:dyDescent="0.25">
      <c r="A21" s="2"/>
      <c r="B21" s="2" t="s">
        <v>16</v>
      </c>
      <c r="C21" s="2">
        <v>80</v>
      </c>
      <c r="D21" s="2">
        <v>7.6</v>
      </c>
      <c r="E21" s="2">
        <v>0.97</v>
      </c>
      <c r="F21" s="2">
        <v>47.64</v>
      </c>
      <c r="G21" s="2">
        <v>193.6</v>
      </c>
      <c r="H21" s="2">
        <v>0.03</v>
      </c>
      <c r="I21" s="2">
        <v>0.71</v>
      </c>
      <c r="J21" s="2">
        <v>0.04</v>
      </c>
      <c r="K21" s="2">
        <v>54.7</v>
      </c>
      <c r="L21" s="2">
        <v>110.5</v>
      </c>
      <c r="M21" s="2">
        <v>46</v>
      </c>
      <c r="N21" s="2">
        <v>0</v>
      </c>
    </row>
    <row r="22" spans="1:14" ht="15.75" x14ac:dyDescent="0.25">
      <c r="A22" s="2"/>
      <c r="B22" s="2" t="s">
        <v>88</v>
      </c>
      <c r="C22" s="2">
        <v>80</v>
      </c>
      <c r="D22" s="2">
        <v>6.21</v>
      </c>
      <c r="E22" s="2">
        <v>2.81</v>
      </c>
      <c r="F22" s="2">
        <v>39.89</v>
      </c>
      <c r="G22" s="2">
        <v>191.2</v>
      </c>
      <c r="H22" s="2">
        <v>0.03</v>
      </c>
      <c r="I22" s="2">
        <v>0.8</v>
      </c>
      <c r="J22" s="2">
        <v>3.2000000000000001E-2</v>
      </c>
      <c r="K22" s="2">
        <v>35.200000000000003</v>
      </c>
      <c r="L22" s="2">
        <v>46.93</v>
      </c>
      <c r="M22" s="2">
        <v>11.2</v>
      </c>
      <c r="N22" s="2">
        <v>0</v>
      </c>
    </row>
    <row r="23" spans="1:14" ht="15.75" x14ac:dyDescent="0.25">
      <c r="A23" s="2"/>
      <c r="B23" s="2" t="s">
        <v>19</v>
      </c>
      <c r="C23" s="2"/>
      <c r="D23" s="2">
        <f t="shared" ref="D23:N23" si="2">SUM(D15:D22)</f>
        <v>42.59</v>
      </c>
      <c r="E23" s="2">
        <f t="shared" si="2"/>
        <v>45.250000000000007</v>
      </c>
      <c r="F23" s="2">
        <f t="shared" si="2"/>
        <v>203.83999999999997</v>
      </c>
      <c r="G23" s="2">
        <f t="shared" si="2"/>
        <v>1343.26</v>
      </c>
      <c r="H23" s="2">
        <f t="shared" si="2"/>
        <v>0.7300000000000002</v>
      </c>
      <c r="I23" s="2">
        <f t="shared" si="2"/>
        <v>24.070000000000004</v>
      </c>
      <c r="J23" s="2">
        <f t="shared" si="2"/>
        <v>0.157</v>
      </c>
      <c r="K23" s="2">
        <f t="shared" si="2"/>
        <v>248.2</v>
      </c>
      <c r="L23" s="2">
        <f t="shared" si="2"/>
        <v>862.45999999999992</v>
      </c>
      <c r="M23" s="2">
        <f t="shared" si="2"/>
        <v>210.29999999999998</v>
      </c>
      <c r="N23" s="2">
        <f t="shared" si="2"/>
        <v>9.7099999999999991</v>
      </c>
    </row>
    <row r="24" spans="1:14" x14ac:dyDescent="0.25">
      <c r="A24" s="23"/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5"/>
    </row>
    <row r="25" spans="1:14" x14ac:dyDescent="0.25">
      <c r="A25" s="23"/>
      <c r="B25" s="37" t="s">
        <v>25</v>
      </c>
      <c r="C25" s="24"/>
      <c r="D25" s="24">
        <f t="shared" ref="D25:N25" si="3">D8+D12+D23</f>
        <v>75.84</v>
      </c>
      <c r="E25" s="24">
        <f t="shared" si="3"/>
        <v>72.050000000000011</v>
      </c>
      <c r="F25" s="24">
        <f t="shared" si="3"/>
        <v>337.9</v>
      </c>
      <c r="G25" s="24">
        <f t="shared" si="3"/>
        <v>2258.06</v>
      </c>
      <c r="H25" s="24">
        <f t="shared" si="3"/>
        <v>1.6300000000000003</v>
      </c>
      <c r="I25" s="24">
        <f t="shared" si="3"/>
        <v>76.460000000000008</v>
      </c>
      <c r="J25" s="24">
        <f t="shared" si="3"/>
        <v>135.17700000000002</v>
      </c>
      <c r="K25" s="24">
        <f t="shared" si="3"/>
        <v>504.68</v>
      </c>
      <c r="L25" s="24">
        <f t="shared" si="3"/>
        <v>1126.54</v>
      </c>
      <c r="M25" s="24">
        <f t="shared" si="3"/>
        <v>315.85000000000002</v>
      </c>
      <c r="N25" s="25">
        <f t="shared" si="3"/>
        <v>16.72</v>
      </c>
    </row>
    <row r="26" spans="1:14" x14ac:dyDescent="0.25">
      <c r="A26" s="26"/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9"/>
    </row>
  </sheetData>
  <pageMargins left="0.7" right="0.7" top="0.75" bottom="0.75" header="0.3" footer="0.3"/>
  <pageSetup paperSize="9" scale="73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5"/>
  <sheetViews>
    <sheetView view="pageBreakPreview" topLeftCell="A16" zoomScaleSheetLayoutView="100" workbookViewId="0">
      <selection activeCell="B29" sqref="B29"/>
    </sheetView>
  </sheetViews>
  <sheetFormatPr defaultRowHeight="15" x14ac:dyDescent="0.25"/>
  <cols>
    <col min="1" max="1" width="15.42578125" customWidth="1"/>
    <col min="2" max="2" width="38.42578125" customWidth="1"/>
    <col min="6" max="6" width="10.7109375" customWidth="1"/>
    <col min="7" max="7" width="16.7109375" customWidth="1"/>
  </cols>
  <sheetData>
    <row r="1" spans="1:14" x14ac:dyDescent="0.25">
      <c r="A1" s="3"/>
      <c r="B1" s="27" t="s">
        <v>76</v>
      </c>
    </row>
    <row r="2" spans="1:14" ht="15.75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8</v>
      </c>
      <c r="I2" s="1" t="s">
        <v>9</v>
      </c>
      <c r="J2" s="1" t="s">
        <v>10</v>
      </c>
      <c r="K2" s="1" t="s">
        <v>7</v>
      </c>
      <c r="L2" s="1" t="s">
        <v>11</v>
      </c>
      <c r="M2" s="1" t="s">
        <v>12</v>
      </c>
      <c r="N2" s="1" t="s">
        <v>13</v>
      </c>
    </row>
    <row r="3" spans="1:14" ht="15.75" x14ac:dyDescent="0.25">
      <c r="A3" s="2" t="s">
        <v>55</v>
      </c>
      <c r="B3" s="2" t="s">
        <v>43</v>
      </c>
      <c r="C3" s="2" t="s">
        <v>145</v>
      </c>
      <c r="D3" s="2">
        <v>11.37</v>
      </c>
      <c r="E3" s="2">
        <v>22.94</v>
      </c>
      <c r="F3" s="2">
        <v>12.02</v>
      </c>
      <c r="G3" s="2">
        <v>300.44</v>
      </c>
      <c r="H3" s="2">
        <v>0.32</v>
      </c>
      <c r="I3" s="2">
        <v>0.1</v>
      </c>
      <c r="J3" s="2">
        <v>0.02</v>
      </c>
      <c r="K3" s="2">
        <v>48.25</v>
      </c>
      <c r="L3" s="2">
        <v>64.349999999999994</v>
      </c>
      <c r="M3" s="2">
        <v>0.02</v>
      </c>
      <c r="N3" s="2">
        <v>4.18</v>
      </c>
    </row>
    <row r="4" spans="1:14" ht="15.75" x14ac:dyDescent="0.25">
      <c r="A4" s="2" t="s">
        <v>146</v>
      </c>
      <c r="B4" s="2" t="s">
        <v>147</v>
      </c>
      <c r="C4" s="2" t="s">
        <v>148</v>
      </c>
      <c r="D4" s="2">
        <v>4.7</v>
      </c>
      <c r="E4" s="2">
        <v>11.7</v>
      </c>
      <c r="F4" s="2">
        <v>0.5</v>
      </c>
      <c r="G4" s="2">
        <v>126</v>
      </c>
      <c r="H4" s="2">
        <v>1E-3</v>
      </c>
      <c r="I4" s="2">
        <v>0</v>
      </c>
      <c r="J4" s="2">
        <v>4.1000000000000002E-2</v>
      </c>
      <c r="K4" s="2">
        <v>31.98</v>
      </c>
      <c r="L4" s="2">
        <v>187.03</v>
      </c>
      <c r="M4" s="2">
        <v>20.7</v>
      </c>
      <c r="N4" s="2">
        <v>1.75</v>
      </c>
    </row>
    <row r="5" spans="1:14" ht="15.75" x14ac:dyDescent="0.25">
      <c r="A5" s="2" t="s">
        <v>69</v>
      </c>
      <c r="B5" s="2" t="s">
        <v>149</v>
      </c>
      <c r="C5" s="2">
        <v>40</v>
      </c>
      <c r="D5" s="2">
        <v>0.85</v>
      </c>
      <c r="E5" s="2">
        <v>1.21</v>
      </c>
      <c r="F5" s="2">
        <v>3.48</v>
      </c>
      <c r="G5" s="2">
        <v>28.38</v>
      </c>
      <c r="H5" s="2">
        <v>7.0000000000000007E-2</v>
      </c>
      <c r="I5" s="2">
        <v>6.67</v>
      </c>
      <c r="J5" s="2">
        <v>0.01</v>
      </c>
      <c r="K5" s="2">
        <v>17.11</v>
      </c>
      <c r="L5" s="2">
        <v>35.729999999999997</v>
      </c>
      <c r="M5" s="2">
        <v>14.07</v>
      </c>
      <c r="N5" s="2">
        <v>0.47</v>
      </c>
    </row>
    <row r="6" spans="1:14" ht="15.75" x14ac:dyDescent="0.25">
      <c r="A6" s="2" t="s">
        <v>15</v>
      </c>
      <c r="B6" s="2" t="s">
        <v>118</v>
      </c>
      <c r="C6" s="2">
        <v>200</v>
      </c>
      <c r="D6" s="2">
        <v>3.76</v>
      </c>
      <c r="E6" s="2">
        <v>3.2</v>
      </c>
      <c r="F6" s="2">
        <v>26.74</v>
      </c>
      <c r="G6" s="2">
        <v>150.80000000000001</v>
      </c>
      <c r="H6" s="2">
        <v>0.04</v>
      </c>
      <c r="I6" s="2">
        <v>1.3</v>
      </c>
      <c r="J6" s="2">
        <v>0.01</v>
      </c>
      <c r="K6" s="2">
        <v>122</v>
      </c>
      <c r="L6" s="2">
        <v>90</v>
      </c>
      <c r="M6" s="2">
        <v>14</v>
      </c>
      <c r="N6" s="2">
        <v>0.56000000000000005</v>
      </c>
    </row>
    <row r="7" spans="1:14" ht="15.75" x14ac:dyDescent="0.25">
      <c r="A7" s="2"/>
      <c r="B7" s="2" t="s">
        <v>16</v>
      </c>
      <c r="C7" s="2">
        <v>100</v>
      </c>
      <c r="D7" s="2">
        <v>7.6</v>
      </c>
      <c r="E7" s="2">
        <v>0.97</v>
      </c>
      <c r="F7" s="2">
        <v>47.64</v>
      </c>
      <c r="G7" s="2">
        <v>242</v>
      </c>
      <c r="H7" s="2">
        <v>0.03</v>
      </c>
      <c r="I7" s="2">
        <v>0.71</v>
      </c>
      <c r="J7" s="2">
        <v>0.04</v>
      </c>
      <c r="K7" s="2">
        <v>54.7</v>
      </c>
      <c r="L7" s="2">
        <v>110.5</v>
      </c>
      <c r="M7" s="2">
        <v>46</v>
      </c>
      <c r="N7" s="2">
        <v>0</v>
      </c>
    </row>
    <row r="8" spans="1:14" ht="15.75" x14ac:dyDescent="0.25">
      <c r="A8" s="2" t="s">
        <v>18</v>
      </c>
      <c r="B8" s="2" t="s">
        <v>17</v>
      </c>
      <c r="C8" s="2">
        <v>10</v>
      </c>
      <c r="D8" s="2">
        <v>0.1</v>
      </c>
      <c r="E8" s="2">
        <v>8.1999999999999993</v>
      </c>
      <c r="F8" s="2">
        <v>0.1</v>
      </c>
      <c r="G8" s="2">
        <v>75</v>
      </c>
      <c r="H8" s="2">
        <v>0</v>
      </c>
      <c r="I8" s="2">
        <v>0</v>
      </c>
      <c r="J8" s="2">
        <v>59</v>
      </c>
      <c r="K8" s="2">
        <v>1</v>
      </c>
      <c r="L8" s="2">
        <v>0</v>
      </c>
      <c r="M8" s="2">
        <v>2</v>
      </c>
      <c r="N8" s="2">
        <v>0</v>
      </c>
    </row>
    <row r="9" spans="1:14" ht="15.75" x14ac:dyDescent="0.25">
      <c r="A9" s="2"/>
      <c r="B9" s="2" t="s">
        <v>19</v>
      </c>
      <c r="C9" s="2"/>
      <c r="D9" s="2">
        <f t="shared" ref="D9:N9" si="0">SUM(D3:D8)</f>
        <v>28.380000000000003</v>
      </c>
      <c r="E9" s="2">
        <f t="shared" si="0"/>
        <v>48.22</v>
      </c>
      <c r="F9" s="2">
        <f t="shared" si="0"/>
        <v>90.47999999999999</v>
      </c>
      <c r="G9" s="2">
        <f t="shared" si="0"/>
        <v>922.62</v>
      </c>
      <c r="H9" s="2">
        <f t="shared" si="0"/>
        <v>0.46099999999999997</v>
      </c>
      <c r="I9" s="2">
        <f t="shared" si="0"/>
        <v>8.7800000000000011</v>
      </c>
      <c r="J9" s="2">
        <f t="shared" si="0"/>
        <v>59.121000000000002</v>
      </c>
      <c r="K9" s="2">
        <f t="shared" si="0"/>
        <v>275.04000000000002</v>
      </c>
      <c r="L9" s="2">
        <f>SUM(L3:L8)</f>
        <v>487.61</v>
      </c>
      <c r="M9" s="2">
        <f t="shared" si="0"/>
        <v>96.789999999999992</v>
      </c>
      <c r="N9" s="2">
        <f t="shared" si="0"/>
        <v>6.9599999999999991</v>
      </c>
    </row>
    <row r="10" spans="1:14" ht="15.75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</row>
    <row r="11" spans="1:14" ht="15.75" x14ac:dyDescent="0.25">
      <c r="A11" s="2"/>
      <c r="B11" s="2" t="s">
        <v>20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</row>
    <row r="12" spans="1:14" ht="15.75" x14ac:dyDescent="0.25">
      <c r="A12" s="2"/>
      <c r="B12" s="2" t="s">
        <v>33</v>
      </c>
      <c r="C12" s="2" t="s">
        <v>27</v>
      </c>
      <c r="D12" s="2">
        <v>0.72</v>
      </c>
      <c r="E12" s="2">
        <v>0.73</v>
      </c>
      <c r="F12" s="2">
        <v>15.36</v>
      </c>
      <c r="G12" s="2">
        <v>72.92</v>
      </c>
      <c r="H12" s="2">
        <v>0.5</v>
      </c>
      <c r="I12" s="2">
        <v>14.96</v>
      </c>
      <c r="J12" s="2">
        <v>0</v>
      </c>
      <c r="K12" s="2">
        <v>21.21</v>
      </c>
      <c r="L12" s="2">
        <v>17.23</v>
      </c>
      <c r="M12" s="2">
        <v>13.98</v>
      </c>
      <c r="N12" s="2">
        <v>3.56</v>
      </c>
    </row>
    <row r="13" spans="1:14" ht="15.75" x14ac:dyDescent="0.25">
      <c r="A13" s="2"/>
      <c r="B13" s="2" t="s">
        <v>19</v>
      </c>
      <c r="C13" s="2"/>
      <c r="D13" s="2">
        <f t="shared" ref="D13:N13" si="1">SUM(D12)</f>
        <v>0.72</v>
      </c>
      <c r="E13" s="2">
        <f t="shared" si="1"/>
        <v>0.73</v>
      </c>
      <c r="F13" s="2">
        <f t="shared" si="1"/>
        <v>15.36</v>
      </c>
      <c r="G13" s="2">
        <f t="shared" si="1"/>
        <v>72.92</v>
      </c>
      <c r="H13" s="2">
        <f t="shared" si="1"/>
        <v>0.5</v>
      </c>
      <c r="I13" s="2">
        <f t="shared" si="1"/>
        <v>14.96</v>
      </c>
      <c r="J13" s="2">
        <f t="shared" si="1"/>
        <v>0</v>
      </c>
      <c r="K13" s="2">
        <f>SUM(K12)</f>
        <v>21.21</v>
      </c>
      <c r="L13" s="2">
        <f t="shared" si="1"/>
        <v>17.23</v>
      </c>
      <c r="M13" s="2">
        <f t="shared" si="1"/>
        <v>13.98</v>
      </c>
      <c r="N13" s="2">
        <f t="shared" si="1"/>
        <v>3.56</v>
      </c>
    </row>
    <row r="14" spans="1:14" ht="15.75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</row>
    <row r="15" spans="1:14" ht="15.75" x14ac:dyDescent="0.25">
      <c r="A15" s="2"/>
      <c r="B15" s="2" t="s">
        <v>22</v>
      </c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</row>
    <row r="16" spans="1:14" ht="15.75" x14ac:dyDescent="0.25">
      <c r="A16" s="2" t="s">
        <v>150</v>
      </c>
      <c r="B16" s="2" t="s">
        <v>151</v>
      </c>
      <c r="C16" s="2">
        <v>300</v>
      </c>
      <c r="D16" s="2">
        <v>6.27</v>
      </c>
      <c r="E16" s="2">
        <v>7.56</v>
      </c>
      <c r="F16" s="2">
        <v>34.799999999999997</v>
      </c>
      <c r="G16" s="2">
        <v>232.2</v>
      </c>
      <c r="H16" s="2">
        <v>0</v>
      </c>
      <c r="I16" s="2">
        <v>30</v>
      </c>
      <c r="J16" s="2">
        <v>0.04</v>
      </c>
      <c r="K16" s="2">
        <v>16.8</v>
      </c>
      <c r="L16" s="2">
        <v>31.2</v>
      </c>
      <c r="M16" s="2">
        <v>24</v>
      </c>
      <c r="N16" s="2">
        <v>1.1499999999999999</v>
      </c>
    </row>
    <row r="17" spans="1:14" ht="15.75" x14ac:dyDescent="0.25">
      <c r="A17" s="2" t="s">
        <v>111</v>
      </c>
      <c r="B17" s="2" t="s">
        <v>152</v>
      </c>
      <c r="C17" s="2">
        <v>120</v>
      </c>
      <c r="D17" s="2">
        <v>17</v>
      </c>
      <c r="E17" s="2">
        <v>23.1</v>
      </c>
      <c r="F17" s="2">
        <v>19.2</v>
      </c>
      <c r="G17" s="2">
        <v>353.45</v>
      </c>
      <c r="H17" s="2">
        <v>0.28999999999999998</v>
      </c>
      <c r="I17" s="2">
        <v>0</v>
      </c>
      <c r="J17" s="2">
        <v>5.0000000000000001E-3</v>
      </c>
      <c r="K17" s="2">
        <v>46.32</v>
      </c>
      <c r="L17" s="2">
        <v>279</v>
      </c>
      <c r="M17" s="2">
        <v>34.299999999999997</v>
      </c>
      <c r="N17" s="2">
        <v>3.24</v>
      </c>
    </row>
    <row r="18" spans="1:14" ht="15.75" x14ac:dyDescent="0.25">
      <c r="A18" s="2" t="s">
        <v>52</v>
      </c>
      <c r="B18" s="2" t="s">
        <v>39</v>
      </c>
      <c r="C18" s="2">
        <v>200</v>
      </c>
      <c r="D18" s="2">
        <v>4</v>
      </c>
      <c r="E18" s="2">
        <v>7.2</v>
      </c>
      <c r="F18" s="2">
        <v>21.2</v>
      </c>
      <c r="G18" s="2">
        <v>166</v>
      </c>
      <c r="H18" s="2">
        <v>0.05</v>
      </c>
      <c r="I18" s="2">
        <v>22.23</v>
      </c>
      <c r="J18" s="2">
        <v>0.04</v>
      </c>
      <c r="K18" s="2">
        <v>104.44</v>
      </c>
      <c r="L18" s="2">
        <v>74.75</v>
      </c>
      <c r="M18" s="2">
        <v>38.01</v>
      </c>
      <c r="N18" s="2">
        <v>1.47</v>
      </c>
    </row>
    <row r="19" spans="1:14" ht="15.75" x14ac:dyDescent="0.25">
      <c r="A19" s="2" t="s">
        <v>97</v>
      </c>
      <c r="B19" s="2" t="s">
        <v>105</v>
      </c>
      <c r="C19" s="2">
        <v>100</v>
      </c>
      <c r="D19" s="2">
        <v>1.2</v>
      </c>
      <c r="E19" s="2">
        <v>0.2</v>
      </c>
      <c r="F19" s="2">
        <v>4.5999999999999996</v>
      </c>
      <c r="G19" s="2">
        <v>26</v>
      </c>
      <c r="H19" s="2">
        <v>0.06</v>
      </c>
      <c r="I19" s="2">
        <v>25</v>
      </c>
      <c r="J19" s="2">
        <v>0.03</v>
      </c>
      <c r="K19" s="2">
        <v>14</v>
      </c>
      <c r="L19" s="2">
        <v>26</v>
      </c>
      <c r="M19" s="2">
        <v>20</v>
      </c>
      <c r="N19" s="2">
        <v>0.9</v>
      </c>
    </row>
    <row r="20" spans="1:14" ht="15.75" x14ac:dyDescent="0.25">
      <c r="A20" s="2" t="s">
        <v>106</v>
      </c>
      <c r="B20" s="2" t="s">
        <v>107</v>
      </c>
      <c r="C20" s="2">
        <v>200</v>
      </c>
      <c r="D20" s="2">
        <v>1</v>
      </c>
      <c r="E20" s="2">
        <v>0</v>
      </c>
      <c r="F20" s="2">
        <v>23.4</v>
      </c>
      <c r="G20" s="2">
        <v>101.6</v>
      </c>
      <c r="H20" s="2">
        <v>0.02</v>
      </c>
      <c r="I20" s="2">
        <v>4</v>
      </c>
      <c r="J20" s="2">
        <v>0</v>
      </c>
      <c r="K20" s="2">
        <v>16</v>
      </c>
      <c r="L20" s="2">
        <v>18</v>
      </c>
      <c r="M20" s="2">
        <v>10</v>
      </c>
      <c r="N20" s="2">
        <v>0.4</v>
      </c>
    </row>
    <row r="21" spans="1:14" ht="15.75" x14ac:dyDescent="0.25">
      <c r="A21" s="2"/>
      <c r="B21" s="2" t="s">
        <v>16</v>
      </c>
      <c r="C21" s="2">
        <v>80</v>
      </c>
      <c r="D21" s="2">
        <v>7.6</v>
      </c>
      <c r="E21" s="2">
        <v>0.97</v>
      </c>
      <c r="F21" s="2">
        <v>47.64</v>
      </c>
      <c r="G21" s="2">
        <v>193.6</v>
      </c>
      <c r="H21" s="2">
        <v>0.03</v>
      </c>
      <c r="I21" s="2">
        <v>0.71</v>
      </c>
      <c r="J21" s="2">
        <v>0.04</v>
      </c>
      <c r="K21" s="2">
        <v>54.7</v>
      </c>
      <c r="L21" s="2">
        <v>110.5</v>
      </c>
      <c r="M21" s="2">
        <v>46</v>
      </c>
      <c r="N21" s="2">
        <v>0</v>
      </c>
    </row>
    <row r="22" spans="1:14" ht="15.75" x14ac:dyDescent="0.25">
      <c r="A22" s="2"/>
      <c r="B22" s="2" t="s">
        <v>88</v>
      </c>
      <c r="C22" s="2">
        <v>80</v>
      </c>
      <c r="D22" s="2">
        <v>6.21</v>
      </c>
      <c r="E22" s="2">
        <v>2.81</v>
      </c>
      <c r="F22" s="2">
        <v>39.89</v>
      </c>
      <c r="G22" s="2">
        <v>191.2</v>
      </c>
      <c r="H22" s="2">
        <v>0.03</v>
      </c>
      <c r="I22" s="2">
        <v>0.8</v>
      </c>
      <c r="J22" s="2">
        <v>3.2000000000000001E-2</v>
      </c>
      <c r="K22" s="2">
        <v>35.200000000000003</v>
      </c>
      <c r="L22" s="2">
        <v>46.93</v>
      </c>
      <c r="M22" s="2">
        <v>11.2</v>
      </c>
      <c r="N22" s="2">
        <v>0</v>
      </c>
    </row>
    <row r="23" spans="1:14" ht="15.75" x14ac:dyDescent="0.25">
      <c r="A23" s="2"/>
      <c r="B23" s="2" t="s">
        <v>19</v>
      </c>
      <c r="C23" s="2"/>
      <c r="D23" s="2">
        <f t="shared" ref="D23:J23" si="2">SUM(D16:D22)</f>
        <v>43.28</v>
      </c>
      <c r="E23" s="2">
        <f t="shared" si="2"/>
        <v>41.84</v>
      </c>
      <c r="F23" s="2">
        <f t="shared" si="2"/>
        <v>190.72999999999996</v>
      </c>
      <c r="G23" s="2">
        <f t="shared" si="2"/>
        <v>1264.05</v>
      </c>
      <c r="H23" s="2">
        <f t="shared" si="2"/>
        <v>0.48</v>
      </c>
      <c r="I23" s="2">
        <f t="shared" si="2"/>
        <v>82.74</v>
      </c>
      <c r="J23" s="2">
        <f t="shared" si="2"/>
        <v>0.187</v>
      </c>
      <c r="K23" s="2">
        <f>SUM(K16:K22)</f>
        <v>287.45999999999998</v>
      </c>
      <c r="L23" s="2">
        <f>SUM(L16:L22)</f>
        <v>586.38</v>
      </c>
      <c r="M23" s="2">
        <f>SUM(M16:M22)</f>
        <v>183.51</v>
      </c>
      <c r="N23" s="2">
        <f>SUM(N16:N22)</f>
        <v>7.160000000000001</v>
      </c>
    </row>
    <row r="24" spans="1:14" ht="15.75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</row>
    <row r="25" spans="1:14" ht="15.75" x14ac:dyDescent="0.25">
      <c r="A25" s="2"/>
      <c r="B25" s="2" t="s">
        <v>25</v>
      </c>
      <c r="C25" s="2"/>
      <c r="D25" s="2">
        <f t="shared" ref="D25:N25" si="3">D9+D13+D23</f>
        <v>72.38</v>
      </c>
      <c r="E25" s="2">
        <f t="shared" si="3"/>
        <v>90.789999999999992</v>
      </c>
      <c r="F25" s="2">
        <f t="shared" si="3"/>
        <v>296.56999999999994</v>
      </c>
      <c r="G25" s="2">
        <f t="shared" si="3"/>
        <v>2259.59</v>
      </c>
      <c r="H25" s="2">
        <f t="shared" si="3"/>
        <v>1.4409999999999998</v>
      </c>
      <c r="I25" s="2">
        <f t="shared" si="3"/>
        <v>106.47999999999999</v>
      </c>
      <c r="J25" s="2">
        <f t="shared" si="3"/>
        <v>59.308</v>
      </c>
      <c r="K25" s="2">
        <f t="shared" si="3"/>
        <v>583.71</v>
      </c>
      <c r="L25" s="2">
        <f t="shared" si="3"/>
        <v>1091.22</v>
      </c>
      <c r="M25" s="2">
        <f t="shared" si="3"/>
        <v>294.27999999999997</v>
      </c>
      <c r="N25" s="2">
        <f t="shared" si="3"/>
        <v>17.68</v>
      </c>
    </row>
  </sheetData>
  <pageMargins left="0.7" right="0.7" top="0.75" bottom="0.75" header="0.3" footer="0.3"/>
  <pageSetup paperSize="9" scale="7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15</vt:i4>
      </vt:variant>
      <vt:variant>
        <vt:lpstr>Именованные диапазоны</vt:lpstr>
      </vt:variant>
      <vt:variant>
        <vt:i4>12</vt:i4>
      </vt:variant>
    </vt:vector>
  </HeadingPairs>
  <TitlesOfParts>
    <vt:vector size="27" baseType="lpstr">
      <vt:lpstr>Лист1</vt:lpstr>
      <vt:lpstr>Лист2</vt:lpstr>
      <vt:lpstr>Лист3</vt:lpstr>
      <vt:lpstr>Лист4</vt:lpstr>
      <vt:lpstr>Лист5</vt:lpstr>
      <vt:lpstr>Лист6</vt:lpstr>
      <vt:lpstr>Лист7</vt:lpstr>
      <vt:lpstr>Лист8</vt:lpstr>
      <vt:lpstr>Лист9</vt:lpstr>
      <vt:lpstr>Лист10</vt:lpstr>
      <vt:lpstr>Лист11</vt:lpstr>
      <vt:lpstr>Лист12</vt:lpstr>
      <vt:lpstr>Лист13</vt:lpstr>
      <vt:lpstr>Лист14</vt:lpstr>
      <vt:lpstr>Лист15</vt:lpstr>
      <vt:lpstr>Лист10!Область_печати</vt:lpstr>
      <vt:lpstr>Лист11!Область_печати</vt:lpstr>
      <vt:lpstr>Лист12!Область_печати</vt:lpstr>
      <vt:lpstr>Лист13!Область_печати</vt:lpstr>
      <vt:lpstr>Лист14!Область_печати</vt:lpstr>
      <vt:lpstr>Лист15!Область_печати</vt:lpstr>
      <vt:lpstr>Лист4!Область_печати</vt:lpstr>
      <vt:lpstr>Лист5!Область_печати</vt:lpstr>
      <vt:lpstr>Лист6!Область_печати</vt:lpstr>
      <vt:lpstr>Лист7!Область_печати</vt:lpstr>
      <vt:lpstr>Лист8!Область_печати</vt:lpstr>
      <vt:lpstr>Лист9!Область_печати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2025-04-01T13:29:29Z</dcterms:modified>
</cp:coreProperties>
</file>